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N:\NYAHSA\Policy\SDaly\Letters\CMI\"/>
    </mc:Choice>
  </mc:AlternateContent>
  <xr:revisionPtr revIDLastSave="0" documentId="8_{B8E94BD5-6461-4136-B233-626294C42847}" xr6:coauthVersionLast="36" xr6:coauthVersionMax="36" xr10:uidLastSave="{00000000-0000-0000-0000-000000000000}"/>
  <workbookProtection workbookPassword="D9F7" lockStructure="1"/>
  <bookViews>
    <workbookView xWindow="0" yWindow="0" windowWidth="23040" windowHeight="8040" firstSheet="1" activeTab="1" xr2:uid="{07DFC142-8042-4255-AC0F-7BF20868DC74}"/>
  </bookViews>
  <sheets>
    <sheet name="Sheet1" sheetId="1" state="hidden" r:id="rId1"/>
    <sheet name="CMI Cut Estimate Template" sheetId="2" r:id="rId2"/>
  </sheets>
  <definedNames>
    <definedName name="_xlnm.Print_Area" localSheetId="1">'CMI Cut Estimate Template'!$C$1:$K$40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X5" i="1" l="1"/>
  <c r="X6" i="1" s="1"/>
  <c r="P6" i="1"/>
  <c r="P5" i="1"/>
  <c r="C5" i="1"/>
  <c r="C6" i="1" s="1"/>
  <c r="D5" i="1"/>
  <c r="D6" i="1" s="1"/>
  <c r="E5" i="1"/>
  <c r="E6" i="1" s="1"/>
  <c r="F5" i="1"/>
  <c r="F6" i="1" s="1"/>
  <c r="G5" i="1"/>
  <c r="G6" i="1" s="1"/>
  <c r="H5" i="1"/>
  <c r="H6" i="1" s="1"/>
  <c r="I5" i="1"/>
  <c r="I6" i="1" s="1"/>
  <c r="Q6" i="1" s="1"/>
  <c r="J5" i="1"/>
  <c r="J6" i="1" s="1"/>
  <c r="K5" i="1"/>
  <c r="K6" i="1" s="1"/>
  <c r="L5" i="1"/>
  <c r="L6" i="1" s="1"/>
  <c r="M5" i="1"/>
  <c r="U5" i="1" s="1"/>
  <c r="N5" i="1"/>
  <c r="N6" i="1" s="1"/>
  <c r="O5" i="1"/>
  <c r="O6" i="1" s="1"/>
  <c r="B5" i="1"/>
  <c r="B6" i="1" s="1"/>
  <c r="Q38" i="1"/>
  <c r="R38" i="1" s="1"/>
  <c r="T38" i="1"/>
  <c r="U38" i="1"/>
  <c r="Q39" i="1"/>
  <c r="T39" i="1"/>
  <c r="U39" i="1"/>
  <c r="Q40" i="1"/>
  <c r="R40" i="1" s="1"/>
  <c r="S40" i="1"/>
  <c r="W40" i="1" s="1"/>
  <c r="T40" i="1"/>
  <c r="U40" i="1"/>
  <c r="Q41" i="1"/>
  <c r="T41" i="1"/>
  <c r="U41" i="1"/>
  <c r="Q42" i="1"/>
  <c r="R42" i="1" s="1"/>
  <c r="T42" i="1"/>
  <c r="U42" i="1"/>
  <c r="Q43" i="1"/>
  <c r="T43" i="1"/>
  <c r="U43" i="1"/>
  <c r="Q44" i="1"/>
  <c r="R44" i="1" s="1"/>
  <c r="T44" i="1"/>
  <c r="U44" i="1"/>
  <c r="Q45" i="1"/>
  <c r="T45" i="1"/>
  <c r="U45" i="1"/>
  <c r="Q46" i="1"/>
  <c r="R46" i="1" s="1"/>
  <c r="T46" i="1"/>
  <c r="U46" i="1"/>
  <c r="Q47" i="1"/>
  <c r="R47" i="1" s="1"/>
  <c r="T47" i="1"/>
  <c r="U47" i="1"/>
  <c r="Q48" i="1"/>
  <c r="R48" i="1" s="1"/>
  <c r="S48" i="1"/>
  <c r="T48" i="1"/>
  <c r="U48" i="1"/>
  <c r="Q49" i="1"/>
  <c r="S49" i="1" s="1"/>
  <c r="R49" i="1"/>
  <c r="T49" i="1"/>
  <c r="U49" i="1"/>
  <c r="Q50" i="1"/>
  <c r="R50" i="1" s="1"/>
  <c r="T50" i="1"/>
  <c r="U50" i="1"/>
  <c r="Q51" i="1"/>
  <c r="R51" i="1" s="1"/>
  <c r="T51" i="1"/>
  <c r="U51" i="1"/>
  <c r="Q52" i="1"/>
  <c r="T52" i="1"/>
  <c r="U52" i="1"/>
  <c r="Q53" i="1"/>
  <c r="T53" i="1"/>
  <c r="U53" i="1"/>
  <c r="Q54" i="1"/>
  <c r="R54" i="1" s="1"/>
  <c r="V54" i="1" s="1"/>
  <c r="T54" i="1"/>
  <c r="U54" i="1"/>
  <c r="Q55" i="1"/>
  <c r="R55" i="1" s="1"/>
  <c r="T55" i="1"/>
  <c r="U55" i="1"/>
  <c r="Q56" i="1"/>
  <c r="R56" i="1"/>
  <c r="S56" i="1"/>
  <c r="T56" i="1"/>
  <c r="U56" i="1"/>
  <c r="V56" i="1"/>
  <c r="W56" i="1"/>
  <c r="Q57" i="1"/>
  <c r="R57" i="1"/>
  <c r="S57" i="1"/>
  <c r="T57" i="1"/>
  <c r="V57" i="1" s="1"/>
  <c r="U57" i="1"/>
  <c r="Q58" i="1"/>
  <c r="R58" i="1" s="1"/>
  <c r="T58" i="1"/>
  <c r="U58" i="1"/>
  <c r="Q59" i="1"/>
  <c r="R59" i="1" s="1"/>
  <c r="T59" i="1"/>
  <c r="U59" i="1"/>
  <c r="Q60" i="1"/>
  <c r="R60" i="1" s="1"/>
  <c r="T60" i="1"/>
  <c r="U60" i="1"/>
  <c r="Q61" i="1"/>
  <c r="T61" i="1"/>
  <c r="U61" i="1"/>
  <c r="Q62" i="1"/>
  <c r="R62" i="1" s="1"/>
  <c r="V62" i="1" s="1"/>
  <c r="T62" i="1"/>
  <c r="U62" i="1"/>
  <c r="Q63" i="1"/>
  <c r="R63" i="1" s="1"/>
  <c r="T63" i="1"/>
  <c r="U63" i="1"/>
  <c r="Q64" i="1"/>
  <c r="R64" i="1" s="1"/>
  <c r="S64" i="1"/>
  <c r="W64" i="1" s="1"/>
  <c r="T64" i="1"/>
  <c r="U64" i="1"/>
  <c r="Q65" i="1"/>
  <c r="S65" i="1" s="1"/>
  <c r="R65" i="1"/>
  <c r="T65" i="1"/>
  <c r="U65" i="1"/>
  <c r="W65" i="1"/>
  <c r="Q66" i="1"/>
  <c r="R66" i="1" s="1"/>
  <c r="T66" i="1"/>
  <c r="U66" i="1"/>
  <c r="Q67" i="1"/>
  <c r="R67" i="1" s="1"/>
  <c r="T67" i="1"/>
  <c r="U67" i="1"/>
  <c r="Q68" i="1"/>
  <c r="S68" i="1" s="1"/>
  <c r="R68" i="1"/>
  <c r="T68" i="1"/>
  <c r="U68" i="1"/>
  <c r="Q69" i="1"/>
  <c r="R69" i="1" s="1"/>
  <c r="S69" i="1"/>
  <c r="T69" i="1"/>
  <c r="U69" i="1"/>
  <c r="Q70" i="1"/>
  <c r="T70" i="1"/>
  <c r="U70" i="1"/>
  <c r="Q71" i="1"/>
  <c r="R71" i="1" s="1"/>
  <c r="T71" i="1"/>
  <c r="U71" i="1"/>
  <c r="Q72" i="1"/>
  <c r="T72" i="1"/>
  <c r="U72" i="1"/>
  <c r="Q73" i="1"/>
  <c r="T73" i="1"/>
  <c r="U73" i="1"/>
  <c r="Q74" i="1"/>
  <c r="R74" i="1" s="1"/>
  <c r="S74" i="1"/>
  <c r="T74" i="1"/>
  <c r="U74" i="1"/>
  <c r="Q75" i="1"/>
  <c r="R75" i="1" s="1"/>
  <c r="T75" i="1"/>
  <c r="U75" i="1"/>
  <c r="Q76" i="1"/>
  <c r="S76" i="1" s="1"/>
  <c r="R76" i="1"/>
  <c r="T76" i="1"/>
  <c r="U76" i="1"/>
  <c r="Q77" i="1"/>
  <c r="T77" i="1"/>
  <c r="U77" i="1"/>
  <c r="Q78" i="1"/>
  <c r="R78" i="1"/>
  <c r="S78" i="1"/>
  <c r="T78" i="1"/>
  <c r="U78" i="1"/>
  <c r="Q79" i="1"/>
  <c r="R79" i="1" s="1"/>
  <c r="T79" i="1"/>
  <c r="U79" i="1"/>
  <c r="Q80" i="1"/>
  <c r="S80" i="1" s="1"/>
  <c r="R80" i="1"/>
  <c r="T80" i="1"/>
  <c r="U80" i="1"/>
  <c r="Q81" i="1"/>
  <c r="T81" i="1"/>
  <c r="U81" i="1"/>
  <c r="Q82" i="1"/>
  <c r="T82" i="1"/>
  <c r="U82" i="1"/>
  <c r="Q83" i="1"/>
  <c r="R83" i="1" s="1"/>
  <c r="T83" i="1"/>
  <c r="U83" i="1"/>
  <c r="Q84" i="1"/>
  <c r="T84" i="1"/>
  <c r="U84" i="1"/>
  <c r="Q85" i="1"/>
  <c r="T85" i="1"/>
  <c r="U85" i="1"/>
  <c r="Q86" i="1"/>
  <c r="S86" i="1" s="1"/>
  <c r="R86" i="1"/>
  <c r="T86" i="1"/>
  <c r="U86" i="1"/>
  <c r="Q87" i="1"/>
  <c r="R87" i="1" s="1"/>
  <c r="T87" i="1"/>
  <c r="U87" i="1"/>
  <c r="Q88" i="1"/>
  <c r="S88" i="1" s="1"/>
  <c r="R88" i="1"/>
  <c r="T88" i="1"/>
  <c r="U88" i="1"/>
  <c r="Q89" i="1"/>
  <c r="S89" i="1" s="1"/>
  <c r="W89" i="1" s="1"/>
  <c r="R89" i="1"/>
  <c r="V89" i="1" s="1"/>
  <c r="T89" i="1"/>
  <c r="U89" i="1"/>
  <c r="Q90" i="1"/>
  <c r="R90" i="1" s="1"/>
  <c r="S90" i="1"/>
  <c r="T90" i="1"/>
  <c r="U90" i="1"/>
  <c r="Q91" i="1"/>
  <c r="R91" i="1" s="1"/>
  <c r="T91" i="1"/>
  <c r="U91" i="1"/>
  <c r="Q92" i="1"/>
  <c r="S92" i="1" s="1"/>
  <c r="T92" i="1"/>
  <c r="U92" i="1"/>
  <c r="Q93" i="1"/>
  <c r="T93" i="1"/>
  <c r="U93" i="1"/>
  <c r="Q94" i="1"/>
  <c r="R94" i="1"/>
  <c r="S94" i="1"/>
  <c r="T94" i="1"/>
  <c r="U94" i="1"/>
  <c r="Q95" i="1"/>
  <c r="R95" i="1" s="1"/>
  <c r="T95" i="1"/>
  <c r="U95" i="1"/>
  <c r="Q96" i="1"/>
  <c r="S96" i="1" s="1"/>
  <c r="R96" i="1"/>
  <c r="T96" i="1"/>
  <c r="U96" i="1"/>
  <c r="Q97" i="1"/>
  <c r="S97" i="1" s="1"/>
  <c r="R97" i="1"/>
  <c r="T97" i="1"/>
  <c r="U97" i="1"/>
  <c r="Q98" i="1"/>
  <c r="R98" i="1"/>
  <c r="S98" i="1"/>
  <c r="T98" i="1"/>
  <c r="U98" i="1"/>
  <c r="Q99" i="1"/>
  <c r="R99" i="1" s="1"/>
  <c r="T99" i="1"/>
  <c r="U99" i="1"/>
  <c r="Q100" i="1"/>
  <c r="S100" i="1" s="1"/>
  <c r="R100" i="1"/>
  <c r="T100" i="1"/>
  <c r="U100" i="1"/>
  <c r="Q101" i="1"/>
  <c r="S101" i="1" s="1"/>
  <c r="W101" i="1" s="1"/>
  <c r="R101" i="1"/>
  <c r="T101" i="1"/>
  <c r="V101" i="1" s="1"/>
  <c r="U101" i="1"/>
  <c r="Q102" i="1"/>
  <c r="T102" i="1"/>
  <c r="U102" i="1"/>
  <c r="Q103" i="1"/>
  <c r="R103" i="1" s="1"/>
  <c r="T103" i="1"/>
  <c r="U103" i="1"/>
  <c r="Q104" i="1"/>
  <c r="T104" i="1"/>
  <c r="U104" i="1"/>
  <c r="Q105" i="1"/>
  <c r="T105" i="1"/>
  <c r="U105" i="1"/>
  <c r="Q106" i="1"/>
  <c r="S106" i="1" s="1"/>
  <c r="R106" i="1"/>
  <c r="T106" i="1"/>
  <c r="U106" i="1"/>
  <c r="Q107" i="1"/>
  <c r="R107" i="1" s="1"/>
  <c r="T107" i="1"/>
  <c r="U107" i="1"/>
  <c r="Q108" i="1"/>
  <c r="S108" i="1" s="1"/>
  <c r="R108" i="1"/>
  <c r="T108" i="1"/>
  <c r="U108" i="1"/>
  <c r="Q109" i="1"/>
  <c r="T109" i="1"/>
  <c r="U109" i="1"/>
  <c r="Q110" i="1"/>
  <c r="R110" i="1" s="1"/>
  <c r="S110" i="1"/>
  <c r="T110" i="1"/>
  <c r="U110" i="1"/>
  <c r="Q111" i="1"/>
  <c r="R111" i="1" s="1"/>
  <c r="T111" i="1"/>
  <c r="U111" i="1"/>
  <c r="Q112" i="1"/>
  <c r="S112" i="1" s="1"/>
  <c r="T112" i="1"/>
  <c r="U112" i="1"/>
  <c r="Q113" i="1"/>
  <c r="T113" i="1"/>
  <c r="U113" i="1"/>
  <c r="Q114" i="1"/>
  <c r="R114" i="1"/>
  <c r="S114" i="1"/>
  <c r="T114" i="1"/>
  <c r="U114" i="1"/>
  <c r="Q115" i="1"/>
  <c r="R115" i="1" s="1"/>
  <c r="T115" i="1"/>
  <c r="U115" i="1"/>
  <c r="Q116" i="1"/>
  <c r="S116" i="1" s="1"/>
  <c r="R116" i="1"/>
  <c r="T116" i="1"/>
  <c r="U116" i="1"/>
  <c r="Q117" i="1"/>
  <c r="R117" i="1"/>
  <c r="S117" i="1"/>
  <c r="T117" i="1"/>
  <c r="U117" i="1"/>
  <c r="Q118" i="1"/>
  <c r="T118" i="1"/>
  <c r="U118" i="1"/>
  <c r="Q119" i="1"/>
  <c r="R119" i="1" s="1"/>
  <c r="T119" i="1"/>
  <c r="U119" i="1"/>
  <c r="Q120" i="1"/>
  <c r="T120" i="1"/>
  <c r="U120" i="1"/>
  <c r="Q121" i="1"/>
  <c r="T121" i="1"/>
  <c r="U121" i="1"/>
  <c r="Q122" i="1"/>
  <c r="S122" i="1" s="1"/>
  <c r="W122" i="1" s="1"/>
  <c r="R122" i="1"/>
  <c r="T122" i="1"/>
  <c r="U122" i="1"/>
  <c r="Q123" i="1"/>
  <c r="R123" i="1" s="1"/>
  <c r="T123" i="1"/>
  <c r="U123" i="1"/>
  <c r="Q124" i="1"/>
  <c r="S124" i="1" s="1"/>
  <c r="T124" i="1"/>
  <c r="U124" i="1"/>
  <c r="Q125" i="1"/>
  <c r="R125" i="1" s="1"/>
  <c r="S125" i="1"/>
  <c r="T125" i="1"/>
  <c r="U125" i="1"/>
  <c r="Q126" i="1"/>
  <c r="R126" i="1" s="1"/>
  <c r="S126" i="1"/>
  <c r="W126" i="1" s="1"/>
  <c r="T126" i="1"/>
  <c r="U126" i="1"/>
  <c r="Q127" i="1"/>
  <c r="T127" i="1"/>
  <c r="U127" i="1"/>
  <c r="Q128" i="1"/>
  <c r="T128" i="1"/>
  <c r="U128" i="1"/>
  <c r="Q129" i="1"/>
  <c r="R129" i="1" s="1"/>
  <c r="S129" i="1"/>
  <c r="T129" i="1"/>
  <c r="U129" i="1"/>
  <c r="Q130" i="1"/>
  <c r="S130" i="1" s="1"/>
  <c r="R130" i="1"/>
  <c r="T130" i="1"/>
  <c r="U130" i="1"/>
  <c r="Q131" i="1"/>
  <c r="T131" i="1"/>
  <c r="U131" i="1"/>
  <c r="Q132" i="1"/>
  <c r="S132" i="1" s="1"/>
  <c r="T132" i="1"/>
  <c r="U132" i="1"/>
  <c r="Q133" i="1"/>
  <c r="S133" i="1" s="1"/>
  <c r="R133" i="1"/>
  <c r="V133" i="1" s="1"/>
  <c r="T133" i="1"/>
  <c r="U133" i="1"/>
  <c r="Q134" i="1"/>
  <c r="S134" i="1" s="1"/>
  <c r="W134" i="1" s="1"/>
  <c r="R134" i="1"/>
  <c r="T134" i="1"/>
  <c r="U134" i="1"/>
  <c r="Q135" i="1"/>
  <c r="T135" i="1"/>
  <c r="U135" i="1"/>
  <c r="Q136" i="1"/>
  <c r="S136" i="1" s="1"/>
  <c r="R136" i="1"/>
  <c r="V136" i="1" s="1"/>
  <c r="T136" i="1"/>
  <c r="U136" i="1"/>
  <c r="Q137" i="1"/>
  <c r="S137" i="1" s="1"/>
  <c r="W137" i="1" s="1"/>
  <c r="R137" i="1"/>
  <c r="V137" i="1" s="1"/>
  <c r="T137" i="1"/>
  <c r="U137" i="1"/>
  <c r="Q138" i="1"/>
  <c r="R138" i="1" s="1"/>
  <c r="S138" i="1"/>
  <c r="T138" i="1"/>
  <c r="U138" i="1"/>
  <c r="Q139" i="1"/>
  <c r="R139" i="1" s="1"/>
  <c r="T139" i="1"/>
  <c r="U139" i="1"/>
  <c r="Q140" i="1"/>
  <c r="S140" i="1" s="1"/>
  <c r="T140" i="1"/>
  <c r="U140" i="1"/>
  <c r="Q141" i="1"/>
  <c r="R141" i="1" s="1"/>
  <c r="V141" i="1" s="1"/>
  <c r="S141" i="1"/>
  <c r="T141" i="1"/>
  <c r="U141" i="1"/>
  <c r="W141" i="1"/>
  <c r="Q142" i="1"/>
  <c r="R142" i="1"/>
  <c r="S142" i="1"/>
  <c r="T142" i="1"/>
  <c r="W142" i="1" s="1"/>
  <c r="U142" i="1"/>
  <c r="Q143" i="1"/>
  <c r="R143" i="1" s="1"/>
  <c r="T143" i="1"/>
  <c r="U143" i="1"/>
  <c r="Q144" i="1"/>
  <c r="S144" i="1" s="1"/>
  <c r="R144" i="1"/>
  <c r="T144" i="1"/>
  <c r="U144" i="1"/>
  <c r="Q145" i="1"/>
  <c r="T145" i="1"/>
  <c r="U145" i="1"/>
  <c r="Q146" i="1"/>
  <c r="T146" i="1"/>
  <c r="U146" i="1"/>
  <c r="Q147" i="1"/>
  <c r="R147" i="1" s="1"/>
  <c r="T147" i="1"/>
  <c r="U147" i="1"/>
  <c r="Q148" i="1"/>
  <c r="T148" i="1"/>
  <c r="U148" i="1"/>
  <c r="Q149" i="1"/>
  <c r="T149" i="1"/>
  <c r="U149" i="1"/>
  <c r="Q150" i="1"/>
  <c r="S150" i="1" s="1"/>
  <c r="R150" i="1"/>
  <c r="T150" i="1"/>
  <c r="U150" i="1"/>
  <c r="Q151" i="1"/>
  <c r="R151" i="1" s="1"/>
  <c r="T151" i="1"/>
  <c r="U151" i="1"/>
  <c r="Q152" i="1"/>
  <c r="S152" i="1" s="1"/>
  <c r="R152" i="1"/>
  <c r="T152" i="1"/>
  <c r="U152" i="1"/>
  <c r="Q153" i="1"/>
  <c r="S153" i="1" s="1"/>
  <c r="W153" i="1" s="1"/>
  <c r="R153" i="1"/>
  <c r="T153" i="1"/>
  <c r="U153" i="1"/>
  <c r="V153" i="1"/>
  <c r="Q154" i="1"/>
  <c r="R154" i="1" s="1"/>
  <c r="S154" i="1"/>
  <c r="T154" i="1"/>
  <c r="U154" i="1"/>
  <c r="Q155" i="1"/>
  <c r="R155" i="1" s="1"/>
  <c r="T155" i="1"/>
  <c r="U155" i="1"/>
  <c r="Q156" i="1"/>
  <c r="S156" i="1" s="1"/>
  <c r="T156" i="1"/>
  <c r="U156" i="1"/>
  <c r="Q157" i="1"/>
  <c r="R157" i="1" s="1"/>
  <c r="V157" i="1" s="1"/>
  <c r="S157" i="1"/>
  <c r="W157" i="1" s="1"/>
  <c r="T157" i="1"/>
  <c r="U157" i="1"/>
  <c r="Q158" i="1"/>
  <c r="R158" i="1"/>
  <c r="S158" i="1"/>
  <c r="T158" i="1"/>
  <c r="W158" i="1" s="1"/>
  <c r="U158" i="1"/>
  <c r="Q159" i="1"/>
  <c r="R159" i="1" s="1"/>
  <c r="T159" i="1"/>
  <c r="U159" i="1"/>
  <c r="Q160" i="1"/>
  <c r="S160" i="1" s="1"/>
  <c r="R160" i="1"/>
  <c r="T160" i="1"/>
  <c r="U160" i="1"/>
  <c r="Q161" i="1"/>
  <c r="T161" i="1"/>
  <c r="U161" i="1"/>
  <c r="Q162" i="1"/>
  <c r="T162" i="1"/>
  <c r="U162" i="1"/>
  <c r="Q163" i="1"/>
  <c r="R163" i="1" s="1"/>
  <c r="T163" i="1"/>
  <c r="U163" i="1"/>
  <c r="Q164" i="1"/>
  <c r="T164" i="1"/>
  <c r="U164" i="1"/>
  <c r="Q165" i="1"/>
  <c r="T165" i="1"/>
  <c r="U165" i="1"/>
  <c r="Q166" i="1"/>
  <c r="T166" i="1"/>
  <c r="U166" i="1"/>
  <c r="Q167" i="1"/>
  <c r="R167" i="1" s="1"/>
  <c r="T167" i="1"/>
  <c r="U167" i="1"/>
  <c r="Q168" i="1"/>
  <c r="T168" i="1"/>
  <c r="U168" i="1"/>
  <c r="Q169" i="1"/>
  <c r="T169" i="1"/>
  <c r="U169" i="1"/>
  <c r="Q170" i="1"/>
  <c r="R170" i="1"/>
  <c r="S170" i="1"/>
  <c r="T170" i="1"/>
  <c r="U170" i="1"/>
  <c r="Q171" i="1"/>
  <c r="R171" i="1" s="1"/>
  <c r="T171" i="1"/>
  <c r="U171" i="1"/>
  <c r="Q172" i="1"/>
  <c r="S172" i="1" s="1"/>
  <c r="R172" i="1"/>
  <c r="T172" i="1"/>
  <c r="U172" i="1"/>
  <c r="Q173" i="1"/>
  <c r="S173" i="1" s="1"/>
  <c r="W173" i="1" s="1"/>
  <c r="R173" i="1"/>
  <c r="V173" i="1" s="1"/>
  <c r="T173" i="1"/>
  <c r="U173" i="1"/>
  <c r="Q174" i="1"/>
  <c r="R174" i="1" s="1"/>
  <c r="S174" i="1"/>
  <c r="T174" i="1"/>
  <c r="U174" i="1"/>
  <c r="Q175" i="1"/>
  <c r="R175" i="1" s="1"/>
  <c r="T175" i="1"/>
  <c r="U175" i="1"/>
  <c r="Q176" i="1"/>
  <c r="S176" i="1" s="1"/>
  <c r="T176" i="1"/>
  <c r="U176" i="1"/>
  <c r="Q177" i="1"/>
  <c r="T177" i="1"/>
  <c r="U177" i="1"/>
  <c r="Q178" i="1"/>
  <c r="R178" i="1"/>
  <c r="S178" i="1"/>
  <c r="T178" i="1"/>
  <c r="W178" i="1" s="1"/>
  <c r="U178" i="1"/>
  <c r="Q179" i="1"/>
  <c r="R179" i="1" s="1"/>
  <c r="T179" i="1"/>
  <c r="U179" i="1"/>
  <c r="Q180" i="1"/>
  <c r="S180" i="1" s="1"/>
  <c r="R180" i="1"/>
  <c r="T180" i="1"/>
  <c r="U180" i="1"/>
  <c r="Q181" i="1"/>
  <c r="T181" i="1"/>
  <c r="U181" i="1"/>
  <c r="Q182" i="1"/>
  <c r="T182" i="1"/>
  <c r="U182" i="1"/>
  <c r="Q183" i="1"/>
  <c r="R183" i="1" s="1"/>
  <c r="T183" i="1"/>
  <c r="U183" i="1"/>
  <c r="Q184" i="1"/>
  <c r="T184" i="1"/>
  <c r="U184" i="1"/>
  <c r="Q185" i="1"/>
  <c r="T185" i="1"/>
  <c r="U185" i="1"/>
  <c r="Q186" i="1"/>
  <c r="R186" i="1"/>
  <c r="S186" i="1"/>
  <c r="T186" i="1"/>
  <c r="W186" i="1" s="1"/>
  <c r="U186" i="1"/>
  <c r="Q187" i="1"/>
  <c r="R187" i="1" s="1"/>
  <c r="T187" i="1"/>
  <c r="U187" i="1"/>
  <c r="Q188" i="1"/>
  <c r="S188" i="1" s="1"/>
  <c r="R188" i="1"/>
  <c r="T188" i="1"/>
  <c r="U188" i="1"/>
  <c r="Q189" i="1"/>
  <c r="S189" i="1" s="1"/>
  <c r="R189" i="1"/>
  <c r="T189" i="1"/>
  <c r="U189" i="1"/>
  <c r="Q190" i="1"/>
  <c r="T190" i="1"/>
  <c r="U190" i="1"/>
  <c r="Q191" i="1"/>
  <c r="R191" i="1" s="1"/>
  <c r="T191" i="1"/>
  <c r="U191" i="1"/>
  <c r="Q192" i="1"/>
  <c r="T192" i="1"/>
  <c r="U192" i="1"/>
  <c r="Q193" i="1"/>
  <c r="R193" i="1"/>
  <c r="S193" i="1"/>
  <c r="T193" i="1"/>
  <c r="U193" i="1"/>
  <c r="Q194" i="1"/>
  <c r="T194" i="1"/>
  <c r="U194" i="1"/>
  <c r="Q195" i="1"/>
  <c r="R195" i="1" s="1"/>
  <c r="T195" i="1"/>
  <c r="U195" i="1"/>
  <c r="Q196" i="1"/>
  <c r="T196" i="1"/>
  <c r="U196" i="1"/>
  <c r="Q197" i="1"/>
  <c r="S197" i="1" s="1"/>
  <c r="R197" i="1"/>
  <c r="T197" i="1"/>
  <c r="U197" i="1"/>
  <c r="Q198" i="1"/>
  <c r="T198" i="1"/>
  <c r="U198" i="1"/>
  <c r="Q199" i="1"/>
  <c r="T199" i="1"/>
  <c r="U199" i="1"/>
  <c r="Q200" i="1"/>
  <c r="T200" i="1"/>
  <c r="U200" i="1"/>
  <c r="Q201" i="1"/>
  <c r="T201" i="1"/>
  <c r="U201" i="1"/>
  <c r="Q202" i="1"/>
  <c r="T202" i="1"/>
  <c r="U202" i="1"/>
  <c r="Q203" i="1"/>
  <c r="T203" i="1"/>
  <c r="U203" i="1"/>
  <c r="Q204" i="1"/>
  <c r="S204" i="1" s="1"/>
  <c r="T204" i="1"/>
  <c r="U204" i="1"/>
  <c r="Q205" i="1"/>
  <c r="S205" i="1" s="1"/>
  <c r="T205" i="1"/>
  <c r="U205" i="1"/>
  <c r="Q206" i="1"/>
  <c r="R206" i="1"/>
  <c r="S206" i="1"/>
  <c r="T206" i="1"/>
  <c r="U206" i="1"/>
  <c r="Q207" i="1"/>
  <c r="T207" i="1"/>
  <c r="U207" i="1"/>
  <c r="Q208" i="1"/>
  <c r="S208" i="1" s="1"/>
  <c r="R208" i="1"/>
  <c r="T208" i="1"/>
  <c r="U208" i="1"/>
  <c r="Q209" i="1"/>
  <c r="R209" i="1"/>
  <c r="S209" i="1"/>
  <c r="T209" i="1"/>
  <c r="V209" i="1" s="1"/>
  <c r="U209" i="1"/>
  <c r="Q210" i="1"/>
  <c r="S210" i="1" s="1"/>
  <c r="R210" i="1"/>
  <c r="T210" i="1"/>
  <c r="U210" i="1"/>
  <c r="Q211" i="1"/>
  <c r="T211" i="1"/>
  <c r="U211" i="1"/>
  <c r="Q212" i="1"/>
  <c r="S212" i="1" s="1"/>
  <c r="R212" i="1"/>
  <c r="T212" i="1"/>
  <c r="U212" i="1"/>
  <c r="Q213" i="1"/>
  <c r="S213" i="1" s="1"/>
  <c r="R213" i="1"/>
  <c r="T213" i="1"/>
  <c r="U213" i="1"/>
  <c r="Q214" i="1"/>
  <c r="T214" i="1"/>
  <c r="U214" i="1"/>
  <c r="Q215" i="1"/>
  <c r="R215" i="1" s="1"/>
  <c r="S215" i="1"/>
  <c r="W215" i="1" s="1"/>
  <c r="T215" i="1"/>
  <c r="U215" i="1"/>
  <c r="Q216" i="1"/>
  <c r="S216" i="1" s="1"/>
  <c r="R216" i="1"/>
  <c r="T216" i="1"/>
  <c r="U216" i="1"/>
  <c r="Q217" i="1"/>
  <c r="S217" i="1" s="1"/>
  <c r="W217" i="1" s="1"/>
  <c r="R217" i="1"/>
  <c r="V217" i="1" s="1"/>
  <c r="T217" i="1"/>
  <c r="U217" i="1"/>
  <c r="Q218" i="1"/>
  <c r="T218" i="1"/>
  <c r="U218" i="1"/>
  <c r="Q219" i="1"/>
  <c r="R219" i="1" s="1"/>
  <c r="S219" i="1"/>
  <c r="T219" i="1"/>
  <c r="U219" i="1"/>
  <c r="Q220" i="1"/>
  <c r="S220" i="1" s="1"/>
  <c r="T220" i="1"/>
  <c r="U220" i="1"/>
  <c r="Q221" i="1"/>
  <c r="T221" i="1"/>
  <c r="U221" i="1"/>
  <c r="Q222" i="1"/>
  <c r="S222" i="1" s="1"/>
  <c r="R222" i="1"/>
  <c r="T222" i="1"/>
  <c r="U222" i="1"/>
  <c r="Q223" i="1"/>
  <c r="R223" i="1" s="1"/>
  <c r="T223" i="1"/>
  <c r="U223" i="1"/>
  <c r="Q224" i="1"/>
  <c r="S224" i="1" s="1"/>
  <c r="W224" i="1" s="1"/>
  <c r="T224" i="1"/>
  <c r="U224" i="1"/>
  <c r="Q225" i="1"/>
  <c r="T225" i="1"/>
  <c r="U225" i="1"/>
  <c r="Q226" i="1"/>
  <c r="S226" i="1" s="1"/>
  <c r="T226" i="1"/>
  <c r="U226" i="1"/>
  <c r="Q227" i="1"/>
  <c r="R227" i="1" s="1"/>
  <c r="T227" i="1"/>
  <c r="U227" i="1"/>
  <c r="Q228" i="1"/>
  <c r="T228" i="1"/>
  <c r="U228" i="1"/>
  <c r="Q229" i="1"/>
  <c r="T229" i="1"/>
  <c r="U229" i="1"/>
  <c r="Q230" i="1"/>
  <c r="T230" i="1"/>
  <c r="U230" i="1"/>
  <c r="Q231" i="1"/>
  <c r="R231" i="1" s="1"/>
  <c r="T231" i="1"/>
  <c r="U231" i="1"/>
  <c r="Q232" i="1"/>
  <c r="T232" i="1"/>
  <c r="U232" i="1"/>
  <c r="Q233" i="1"/>
  <c r="T233" i="1"/>
  <c r="U233" i="1"/>
  <c r="Q234" i="1"/>
  <c r="S234" i="1" s="1"/>
  <c r="R234" i="1"/>
  <c r="T234" i="1"/>
  <c r="U234" i="1"/>
  <c r="Q235" i="1"/>
  <c r="R235" i="1" s="1"/>
  <c r="T235" i="1"/>
  <c r="U235" i="1"/>
  <c r="Q236" i="1"/>
  <c r="S236" i="1" s="1"/>
  <c r="T236" i="1"/>
  <c r="U236" i="1"/>
  <c r="Q237" i="1"/>
  <c r="T237" i="1"/>
  <c r="U237" i="1"/>
  <c r="Q238" i="1"/>
  <c r="S238" i="1" s="1"/>
  <c r="R238" i="1"/>
  <c r="T238" i="1"/>
  <c r="U238" i="1"/>
  <c r="Q239" i="1"/>
  <c r="R239" i="1" s="1"/>
  <c r="T239" i="1"/>
  <c r="U239" i="1"/>
  <c r="Q240" i="1"/>
  <c r="S240" i="1" s="1"/>
  <c r="W240" i="1" s="1"/>
  <c r="T240" i="1"/>
  <c r="U240" i="1"/>
  <c r="Q241" i="1"/>
  <c r="T241" i="1"/>
  <c r="U241" i="1"/>
  <c r="Q242" i="1"/>
  <c r="S242" i="1" s="1"/>
  <c r="T242" i="1"/>
  <c r="U242" i="1"/>
  <c r="Q243" i="1"/>
  <c r="R243" i="1" s="1"/>
  <c r="T243" i="1"/>
  <c r="U243" i="1"/>
  <c r="Q244" i="1"/>
  <c r="T244" i="1"/>
  <c r="U244" i="1"/>
  <c r="Q245" i="1"/>
  <c r="T245" i="1"/>
  <c r="U245" i="1"/>
  <c r="Q246" i="1"/>
  <c r="R246" i="1" s="1"/>
  <c r="S246" i="1"/>
  <c r="T246" i="1"/>
  <c r="U246" i="1"/>
  <c r="Q247" i="1"/>
  <c r="R247" i="1" s="1"/>
  <c r="T247" i="1"/>
  <c r="U247" i="1"/>
  <c r="Q248" i="1"/>
  <c r="S248" i="1" s="1"/>
  <c r="T248" i="1"/>
  <c r="U248" i="1"/>
  <c r="Q249" i="1"/>
  <c r="R249" i="1" s="1"/>
  <c r="T249" i="1"/>
  <c r="U249" i="1"/>
  <c r="Q250" i="1"/>
  <c r="S250" i="1" s="1"/>
  <c r="T250" i="1"/>
  <c r="U250" i="1"/>
  <c r="Q251" i="1"/>
  <c r="R251" i="1" s="1"/>
  <c r="T251" i="1"/>
  <c r="U251" i="1"/>
  <c r="Q252" i="1"/>
  <c r="T252" i="1"/>
  <c r="U252" i="1"/>
  <c r="Q253" i="1"/>
  <c r="T253" i="1"/>
  <c r="U253" i="1"/>
  <c r="Q254" i="1"/>
  <c r="R254" i="1" s="1"/>
  <c r="S254" i="1"/>
  <c r="T254" i="1"/>
  <c r="U254" i="1"/>
  <c r="Q255" i="1"/>
  <c r="R255" i="1" s="1"/>
  <c r="T255" i="1"/>
  <c r="U255" i="1"/>
  <c r="Q256" i="1"/>
  <c r="S256" i="1" s="1"/>
  <c r="T256" i="1"/>
  <c r="U256" i="1"/>
  <c r="Q257" i="1"/>
  <c r="R257" i="1" s="1"/>
  <c r="T257" i="1"/>
  <c r="U257" i="1"/>
  <c r="Q258" i="1"/>
  <c r="S258" i="1" s="1"/>
  <c r="T258" i="1"/>
  <c r="U258" i="1"/>
  <c r="Q259" i="1"/>
  <c r="R259" i="1" s="1"/>
  <c r="T259" i="1"/>
  <c r="U259" i="1"/>
  <c r="Q260" i="1"/>
  <c r="T260" i="1"/>
  <c r="U260" i="1"/>
  <c r="Q261" i="1"/>
  <c r="T261" i="1"/>
  <c r="U261" i="1"/>
  <c r="Q262" i="1"/>
  <c r="R262" i="1" s="1"/>
  <c r="S262" i="1"/>
  <c r="T262" i="1"/>
  <c r="U262" i="1"/>
  <c r="Q263" i="1"/>
  <c r="R263" i="1" s="1"/>
  <c r="T263" i="1"/>
  <c r="U263" i="1"/>
  <c r="Q264" i="1"/>
  <c r="S264" i="1" s="1"/>
  <c r="T264" i="1"/>
  <c r="U264" i="1"/>
  <c r="Q265" i="1"/>
  <c r="R265" i="1" s="1"/>
  <c r="T265" i="1"/>
  <c r="U265" i="1"/>
  <c r="Q266" i="1"/>
  <c r="S266" i="1" s="1"/>
  <c r="R266" i="1"/>
  <c r="T266" i="1"/>
  <c r="U266" i="1"/>
  <c r="Q267" i="1"/>
  <c r="R267" i="1" s="1"/>
  <c r="T267" i="1"/>
  <c r="U267" i="1"/>
  <c r="Q268" i="1"/>
  <c r="S268" i="1" s="1"/>
  <c r="T268" i="1"/>
  <c r="U268" i="1"/>
  <c r="Q269" i="1"/>
  <c r="T269" i="1"/>
  <c r="U269" i="1"/>
  <c r="Q270" i="1"/>
  <c r="R270" i="1" s="1"/>
  <c r="S270" i="1"/>
  <c r="T270" i="1"/>
  <c r="U270" i="1"/>
  <c r="Q271" i="1"/>
  <c r="R271" i="1" s="1"/>
  <c r="T271" i="1"/>
  <c r="U271" i="1"/>
  <c r="Q272" i="1"/>
  <c r="S272" i="1" s="1"/>
  <c r="T272" i="1"/>
  <c r="U272" i="1"/>
  <c r="Q273" i="1"/>
  <c r="R273" i="1" s="1"/>
  <c r="T273" i="1"/>
  <c r="U273" i="1"/>
  <c r="Q274" i="1"/>
  <c r="S274" i="1" s="1"/>
  <c r="T274" i="1"/>
  <c r="U274" i="1"/>
  <c r="Q275" i="1"/>
  <c r="R275" i="1" s="1"/>
  <c r="T275" i="1"/>
  <c r="U275" i="1"/>
  <c r="Q276" i="1"/>
  <c r="S276" i="1" s="1"/>
  <c r="R276" i="1"/>
  <c r="T276" i="1"/>
  <c r="U276" i="1"/>
  <c r="Q277" i="1"/>
  <c r="T277" i="1"/>
  <c r="U277" i="1"/>
  <c r="Q278" i="1"/>
  <c r="T278" i="1"/>
  <c r="U278" i="1"/>
  <c r="Q279" i="1"/>
  <c r="R279" i="1" s="1"/>
  <c r="T279" i="1"/>
  <c r="U279" i="1"/>
  <c r="Q280" i="1"/>
  <c r="T280" i="1"/>
  <c r="U280" i="1"/>
  <c r="Q281" i="1"/>
  <c r="T281" i="1"/>
  <c r="U281" i="1"/>
  <c r="Q282" i="1"/>
  <c r="T282" i="1"/>
  <c r="U282" i="1"/>
  <c r="Q283" i="1"/>
  <c r="R283" i="1" s="1"/>
  <c r="T283" i="1"/>
  <c r="U283" i="1"/>
  <c r="Q284" i="1"/>
  <c r="T284" i="1"/>
  <c r="U284" i="1"/>
  <c r="Q285" i="1"/>
  <c r="T285" i="1"/>
  <c r="U285" i="1"/>
  <c r="Q286" i="1"/>
  <c r="T286" i="1"/>
  <c r="U286" i="1"/>
  <c r="Q287" i="1"/>
  <c r="R287" i="1" s="1"/>
  <c r="T287" i="1"/>
  <c r="U287" i="1"/>
  <c r="Q288" i="1"/>
  <c r="T288" i="1"/>
  <c r="U288" i="1"/>
  <c r="Q289" i="1"/>
  <c r="T289" i="1"/>
  <c r="U289" i="1"/>
  <c r="Q290" i="1"/>
  <c r="S290" i="1" s="1"/>
  <c r="T290" i="1"/>
  <c r="U290" i="1"/>
  <c r="Q291" i="1"/>
  <c r="R291" i="1" s="1"/>
  <c r="T291" i="1"/>
  <c r="U291" i="1"/>
  <c r="Q292" i="1"/>
  <c r="T292" i="1"/>
  <c r="U292" i="1"/>
  <c r="Q293" i="1"/>
  <c r="T293" i="1"/>
  <c r="U293" i="1"/>
  <c r="Q294" i="1"/>
  <c r="S294" i="1" s="1"/>
  <c r="R294" i="1"/>
  <c r="T294" i="1"/>
  <c r="U294" i="1"/>
  <c r="Q295" i="1"/>
  <c r="R295" i="1" s="1"/>
  <c r="T295" i="1"/>
  <c r="U295" i="1"/>
  <c r="Q296" i="1"/>
  <c r="S296" i="1" s="1"/>
  <c r="R296" i="1"/>
  <c r="T296" i="1"/>
  <c r="U296" i="1"/>
  <c r="Q297" i="1"/>
  <c r="R297" i="1" s="1"/>
  <c r="T297" i="1"/>
  <c r="U297" i="1"/>
  <c r="Q298" i="1"/>
  <c r="S298" i="1" s="1"/>
  <c r="T298" i="1"/>
  <c r="W298" i="1" s="1"/>
  <c r="U298" i="1"/>
  <c r="Q299" i="1"/>
  <c r="R299" i="1" s="1"/>
  <c r="T299" i="1"/>
  <c r="U299" i="1"/>
  <c r="Q300" i="1"/>
  <c r="S300" i="1" s="1"/>
  <c r="T300" i="1"/>
  <c r="U300" i="1"/>
  <c r="Q301" i="1"/>
  <c r="T301" i="1"/>
  <c r="U301" i="1"/>
  <c r="Q302" i="1"/>
  <c r="S302" i="1" s="1"/>
  <c r="R302" i="1"/>
  <c r="T302" i="1"/>
  <c r="U302" i="1"/>
  <c r="Q303" i="1"/>
  <c r="R303" i="1" s="1"/>
  <c r="T303" i="1"/>
  <c r="U303" i="1"/>
  <c r="Q304" i="1"/>
  <c r="R304" i="1" s="1"/>
  <c r="T304" i="1"/>
  <c r="U304" i="1"/>
  <c r="Q305" i="1"/>
  <c r="R305" i="1" s="1"/>
  <c r="T305" i="1"/>
  <c r="U305" i="1"/>
  <c r="Q306" i="1"/>
  <c r="T306" i="1"/>
  <c r="U306" i="1"/>
  <c r="Q307" i="1"/>
  <c r="T307" i="1"/>
  <c r="U307" i="1"/>
  <c r="Q308" i="1"/>
  <c r="R308" i="1" s="1"/>
  <c r="S308" i="1"/>
  <c r="T308" i="1"/>
  <c r="U308" i="1"/>
  <c r="Q309" i="1"/>
  <c r="T309" i="1"/>
  <c r="U309" i="1"/>
  <c r="Q310" i="1"/>
  <c r="S310" i="1" s="1"/>
  <c r="T310" i="1"/>
  <c r="U310" i="1"/>
  <c r="Q311" i="1"/>
  <c r="T311" i="1"/>
  <c r="U311" i="1"/>
  <c r="Q312" i="1"/>
  <c r="R312" i="1" s="1"/>
  <c r="S312" i="1"/>
  <c r="T312" i="1"/>
  <c r="U312" i="1"/>
  <c r="Q313" i="1"/>
  <c r="R313" i="1" s="1"/>
  <c r="S313" i="1"/>
  <c r="T313" i="1"/>
  <c r="U313" i="1"/>
  <c r="Q314" i="1"/>
  <c r="S314" i="1" s="1"/>
  <c r="R314" i="1"/>
  <c r="T314" i="1"/>
  <c r="U314" i="1"/>
  <c r="Q315" i="1"/>
  <c r="T315" i="1"/>
  <c r="U315" i="1"/>
  <c r="Q316" i="1"/>
  <c r="T316" i="1"/>
  <c r="U316" i="1"/>
  <c r="Q317" i="1"/>
  <c r="R317" i="1" s="1"/>
  <c r="S317" i="1"/>
  <c r="T317" i="1"/>
  <c r="U317" i="1"/>
  <c r="Q318" i="1"/>
  <c r="T318" i="1"/>
  <c r="U318" i="1"/>
  <c r="Q319" i="1"/>
  <c r="T319" i="1"/>
  <c r="U319" i="1"/>
  <c r="Q320" i="1"/>
  <c r="S320" i="1" s="1"/>
  <c r="R320" i="1"/>
  <c r="T320" i="1"/>
  <c r="U320" i="1"/>
  <c r="Q321" i="1"/>
  <c r="R321" i="1" s="1"/>
  <c r="S321" i="1"/>
  <c r="W321" i="1" s="1"/>
  <c r="T321" i="1"/>
  <c r="U321" i="1"/>
  <c r="Q322" i="1"/>
  <c r="S322" i="1" s="1"/>
  <c r="R322" i="1"/>
  <c r="V322" i="1" s="1"/>
  <c r="T322" i="1"/>
  <c r="U322" i="1"/>
  <c r="Q323" i="1"/>
  <c r="R323" i="1" s="1"/>
  <c r="T323" i="1"/>
  <c r="U323" i="1"/>
  <c r="Q324" i="1"/>
  <c r="R324" i="1" s="1"/>
  <c r="S324" i="1"/>
  <c r="T324" i="1"/>
  <c r="U324" i="1"/>
  <c r="Q325" i="1"/>
  <c r="R325" i="1" s="1"/>
  <c r="T325" i="1"/>
  <c r="U325" i="1"/>
  <c r="Q326" i="1"/>
  <c r="S326" i="1" s="1"/>
  <c r="T326" i="1"/>
  <c r="U326" i="1"/>
  <c r="Q327" i="1"/>
  <c r="R327" i="1" s="1"/>
  <c r="T327" i="1"/>
  <c r="U327" i="1"/>
  <c r="Q328" i="1"/>
  <c r="T328" i="1"/>
  <c r="U328" i="1"/>
  <c r="Q329" i="1"/>
  <c r="R329" i="1" s="1"/>
  <c r="T329" i="1"/>
  <c r="U329" i="1"/>
  <c r="Q330" i="1"/>
  <c r="T330" i="1"/>
  <c r="U330" i="1"/>
  <c r="Q331" i="1"/>
  <c r="T331" i="1"/>
  <c r="U331" i="1"/>
  <c r="Q332" i="1"/>
  <c r="S332" i="1" s="1"/>
  <c r="R332" i="1"/>
  <c r="T332" i="1"/>
  <c r="U332" i="1"/>
  <c r="Q333" i="1"/>
  <c r="R333" i="1" s="1"/>
  <c r="T333" i="1"/>
  <c r="U333" i="1"/>
  <c r="Q334" i="1"/>
  <c r="S334" i="1" s="1"/>
  <c r="T334" i="1"/>
  <c r="U334" i="1"/>
  <c r="Q335" i="1"/>
  <c r="R335" i="1"/>
  <c r="S335" i="1"/>
  <c r="T335" i="1"/>
  <c r="W335" i="1" s="1"/>
  <c r="U335" i="1"/>
  <c r="Q336" i="1"/>
  <c r="R336" i="1" s="1"/>
  <c r="T336" i="1"/>
  <c r="U336" i="1"/>
  <c r="Q337" i="1"/>
  <c r="R337" i="1" s="1"/>
  <c r="T337" i="1"/>
  <c r="U337" i="1"/>
  <c r="Q338" i="1"/>
  <c r="T338" i="1"/>
  <c r="U338" i="1"/>
  <c r="Q339" i="1"/>
  <c r="R339" i="1" s="1"/>
  <c r="S339" i="1"/>
  <c r="W339" i="1" s="1"/>
  <c r="T339" i="1"/>
  <c r="U339" i="1"/>
  <c r="Q340" i="1"/>
  <c r="T340" i="1"/>
  <c r="U340" i="1"/>
  <c r="Q341" i="1"/>
  <c r="R341" i="1" s="1"/>
  <c r="T341" i="1"/>
  <c r="U341" i="1"/>
  <c r="Q342" i="1"/>
  <c r="T342" i="1"/>
  <c r="U342" i="1"/>
  <c r="Q343" i="1"/>
  <c r="T343" i="1"/>
  <c r="U343" i="1"/>
  <c r="Q344" i="1"/>
  <c r="R344" i="1" s="1"/>
  <c r="V344" i="1" s="1"/>
  <c r="S344" i="1"/>
  <c r="T344" i="1"/>
  <c r="U344" i="1"/>
  <c r="Q345" i="1"/>
  <c r="R345" i="1" s="1"/>
  <c r="T345" i="1"/>
  <c r="U345" i="1"/>
  <c r="Q346" i="1"/>
  <c r="S346" i="1" s="1"/>
  <c r="R346" i="1"/>
  <c r="T346" i="1"/>
  <c r="U346" i="1"/>
  <c r="Q347" i="1"/>
  <c r="S347" i="1" s="1"/>
  <c r="R347" i="1"/>
  <c r="T347" i="1"/>
  <c r="U347" i="1"/>
  <c r="Q348" i="1"/>
  <c r="R348" i="1" s="1"/>
  <c r="S348" i="1"/>
  <c r="T348" i="1"/>
  <c r="U348" i="1"/>
  <c r="Q349" i="1"/>
  <c r="R349" i="1" s="1"/>
  <c r="T349" i="1"/>
  <c r="U349" i="1"/>
  <c r="Q350" i="1"/>
  <c r="S350" i="1" s="1"/>
  <c r="T350" i="1"/>
  <c r="U350" i="1"/>
  <c r="Q351" i="1"/>
  <c r="R351" i="1" s="1"/>
  <c r="V351" i="1" s="1"/>
  <c r="T351" i="1"/>
  <c r="U351" i="1"/>
  <c r="Q352" i="1"/>
  <c r="R352" i="1" s="1"/>
  <c r="S352" i="1"/>
  <c r="T352" i="1"/>
  <c r="U352" i="1"/>
  <c r="Q353" i="1"/>
  <c r="R353" i="1" s="1"/>
  <c r="T353" i="1"/>
  <c r="U353" i="1"/>
  <c r="Q354" i="1"/>
  <c r="S354" i="1" s="1"/>
  <c r="T354" i="1"/>
  <c r="U354" i="1"/>
  <c r="Q355" i="1"/>
  <c r="R355" i="1"/>
  <c r="V355" i="1" s="1"/>
  <c r="S355" i="1"/>
  <c r="T355" i="1"/>
  <c r="U355" i="1"/>
  <c r="Q356" i="1"/>
  <c r="R356" i="1" s="1"/>
  <c r="T356" i="1"/>
  <c r="U356" i="1"/>
  <c r="Q357" i="1"/>
  <c r="R357" i="1" s="1"/>
  <c r="T357" i="1"/>
  <c r="U357" i="1"/>
  <c r="Q358" i="1"/>
  <c r="S358" i="1" s="1"/>
  <c r="T358" i="1"/>
  <c r="U358" i="1"/>
  <c r="Q359" i="1"/>
  <c r="R359" i="1" s="1"/>
  <c r="T359" i="1"/>
  <c r="U359" i="1"/>
  <c r="Q360" i="1"/>
  <c r="R360" i="1" s="1"/>
  <c r="S360" i="1"/>
  <c r="T360" i="1"/>
  <c r="U360" i="1"/>
  <c r="Q361" i="1"/>
  <c r="R361" i="1" s="1"/>
  <c r="T361" i="1"/>
  <c r="U361" i="1"/>
  <c r="Q362" i="1"/>
  <c r="S362" i="1" s="1"/>
  <c r="T362" i="1"/>
  <c r="U362" i="1"/>
  <c r="Q363" i="1"/>
  <c r="R363" i="1"/>
  <c r="S363" i="1"/>
  <c r="T363" i="1"/>
  <c r="V363" i="1" s="1"/>
  <c r="U363" i="1"/>
  <c r="Q364" i="1"/>
  <c r="R364" i="1" s="1"/>
  <c r="T364" i="1"/>
  <c r="U364" i="1"/>
  <c r="Q365" i="1"/>
  <c r="R365" i="1" s="1"/>
  <c r="T365" i="1"/>
  <c r="U365" i="1"/>
  <c r="Q366" i="1"/>
  <c r="S366" i="1" s="1"/>
  <c r="T366" i="1"/>
  <c r="U366" i="1"/>
  <c r="Q367" i="1"/>
  <c r="R367" i="1" s="1"/>
  <c r="V367" i="1" s="1"/>
  <c r="S367" i="1"/>
  <c r="W367" i="1" s="1"/>
  <c r="T367" i="1"/>
  <c r="U367" i="1"/>
  <c r="Q368" i="1"/>
  <c r="R368" i="1" s="1"/>
  <c r="T368" i="1"/>
  <c r="U368" i="1"/>
  <c r="Q369" i="1"/>
  <c r="R369" i="1" s="1"/>
  <c r="T369" i="1"/>
  <c r="U369" i="1"/>
  <c r="Q370" i="1"/>
  <c r="S370" i="1" s="1"/>
  <c r="T370" i="1"/>
  <c r="U370" i="1"/>
  <c r="Q371" i="1"/>
  <c r="R371" i="1" s="1"/>
  <c r="V371" i="1" s="1"/>
  <c r="S371" i="1"/>
  <c r="W371" i="1" s="1"/>
  <c r="T371" i="1"/>
  <c r="U371" i="1"/>
  <c r="Q372" i="1"/>
  <c r="R372" i="1" s="1"/>
  <c r="S372" i="1"/>
  <c r="T372" i="1"/>
  <c r="U372" i="1"/>
  <c r="Q373" i="1"/>
  <c r="R373" i="1" s="1"/>
  <c r="T373" i="1"/>
  <c r="U373" i="1"/>
  <c r="Q374" i="1"/>
  <c r="S374" i="1" s="1"/>
  <c r="T374" i="1"/>
  <c r="U374" i="1"/>
  <c r="Q375" i="1"/>
  <c r="R375" i="1"/>
  <c r="S375" i="1"/>
  <c r="T375" i="1"/>
  <c r="V375" i="1" s="1"/>
  <c r="U375" i="1"/>
  <c r="Q376" i="1"/>
  <c r="R376" i="1" s="1"/>
  <c r="T376" i="1"/>
  <c r="U376" i="1"/>
  <c r="Q377" i="1"/>
  <c r="R377" i="1" s="1"/>
  <c r="T377" i="1"/>
  <c r="U377" i="1"/>
  <c r="Q378" i="1"/>
  <c r="S378" i="1" s="1"/>
  <c r="T378" i="1"/>
  <c r="U378" i="1"/>
  <c r="Q379" i="1"/>
  <c r="R379" i="1" s="1"/>
  <c r="V379" i="1" s="1"/>
  <c r="S379" i="1"/>
  <c r="T379" i="1"/>
  <c r="U379" i="1"/>
  <c r="W379" i="1"/>
  <c r="Q380" i="1"/>
  <c r="R380" i="1" s="1"/>
  <c r="S380" i="1"/>
  <c r="T380" i="1"/>
  <c r="U380" i="1"/>
  <c r="Q381" i="1"/>
  <c r="R381" i="1" s="1"/>
  <c r="T381" i="1"/>
  <c r="U381" i="1"/>
  <c r="Q382" i="1"/>
  <c r="S382" i="1" s="1"/>
  <c r="T382" i="1"/>
  <c r="U382" i="1"/>
  <c r="Q383" i="1"/>
  <c r="S383" i="1" s="1"/>
  <c r="W383" i="1" s="1"/>
  <c r="R383" i="1"/>
  <c r="V383" i="1" s="1"/>
  <c r="T383" i="1"/>
  <c r="U383" i="1"/>
  <c r="Q384" i="1"/>
  <c r="R384" i="1" s="1"/>
  <c r="S384" i="1"/>
  <c r="T384" i="1"/>
  <c r="U384" i="1"/>
  <c r="Q385" i="1"/>
  <c r="R385" i="1" s="1"/>
  <c r="T385" i="1"/>
  <c r="U385" i="1"/>
  <c r="Q386" i="1"/>
  <c r="S386" i="1" s="1"/>
  <c r="T386" i="1"/>
  <c r="U386" i="1"/>
  <c r="Q387" i="1"/>
  <c r="S387" i="1" s="1"/>
  <c r="W387" i="1" s="1"/>
  <c r="R387" i="1"/>
  <c r="V387" i="1" s="1"/>
  <c r="T387" i="1"/>
  <c r="U387" i="1"/>
  <c r="Q388" i="1"/>
  <c r="R388" i="1" s="1"/>
  <c r="T388" i="1"/>
  <c r="U388" i="1"/>
  <c r="Q389" i="1"/>
  <c r="R389" i="1" s="1"/>
  <c r="T389" i="1"/>
  <c r="U389" i="1"/>
  <c r="Q390" i="1"/>
  <c r="S390" i="1" s="1"/>
  <c r="T390" i="1"/>
  <c r="U390" i="1"/>
  <c r="Q391" i="1"/>
  <c r="R391" i="1" s="1"/>
  <c r="V391" i="1" s="1"/>
  <c r="S391" i="1"/>
  <c r="W391" i="1" s="1"/>
  <c r="T391" i="1"/>
  <c r="U391" i="1"/>
  <c r="Q392" i="1"/>
  <c r="R392" i="1" s="1"/>
  <c r="S392" i="1"/>
  <c r="T392" i="1"/>
  <c r="U392" i="1"/>
  <c r="Q393" i="1"/>
  <c r="R393" i="1" s="1"/>
  <c r="T393" i="1"/>
  <c r="U393" i="1"/>
  <c r="Q394" i="1"/>
  <c r="S394" i="1" s="1"/>
  <c r="T394" i="1"/>
  <c r="U394" i="1"/>
  <c r="Q395" i="1"/>
  <c r="S395" i="1" s="1"/>
  <c r="W395" i="1" s="1"/>
  <c r="R395" i="1"/>
  <c r="V395" i="1" s="1"/>
  <c r="T395" i="1"/>
  <c r="U395" i="1"/>
  <c r="Q396" i="1"/>
  <c r="R396" i="1" s="1"/>
  <c r="T396" i="1"/>
  <c r="U396" i="1"/>
  <c r="Q397" i="1"/>
  <c r="R397" i="1" s="1"/>
  <c r="T397" i="1"/>
  <c r="U397" i="1"/>
  <c r="Q398" i="1"/>
  <c r="S398" i="1" s="1"/>
  <c r="T398" i="1"/>
  <c r="U398" i="1"/>
  <c r="Q399" i="1"/>
  <c r="R399" i="1" s="1"/>
  <c r="V399" i="1" s="1"/>
  <c r="T399" i="1"/>
  <c r="U399" i="1"/>
  <c r="Q400" i="1"/>
  <c r="R400" i="1" s="1"/>
  <c r="T400" i="1"/>
  <c r="U400" i="1"/>
  <c r="Q401" i="1"/>
  <c r="R401" i="1" s="1"/>
  <c r="T401" i="1"/>
  <c r="U401" i="1"/>
  <c r="Q402" i="1"/>
  <c r="T402" i="1"/>
  <c r="U402" i="1"/>
  <c r="Q403" i="1"/>
  <c r="R403" i="1" s="1"/>
  <c r="S403" i="1"/>
  <c r="T403" i="1"/>
  <c r="U403" i="1"/>
  <c r="Q404" i="1"/>
  <c r="T404" i="1"/>
  <c r="U404" i="1"/>
  <c r="Q405" i="1"/>
  <c r="R405" i="1" s="1"/>
  <c r="T405" i="1"/>
  <c r="U405" i="1"/>
  <c r="Q406" i="1"/>
  <c r="T406" i="1"/>
  <c r="U406" i="1"/>
  <c r="Q407" i="1"/>
  <c r="R407" i="1" s="1"/>
  <c r="T407" i="1"/>
  <c r="U407" i="1"/>
  <c r="Q408" i="1"/>
  <c r="T408" i="1"/>
  <c r="U408" i="1"/>
  <c r="Q409" i="1"/>
  <c r="R409" i="1" s="1"/>
  <c r="T409" i="1"/>
  <c r="U409" i="1"/>
  <c r="Q410" i="1"/>
  <c r="T410" i="1"/>
  <c r="U410" i="1"/>
  <c r="Q411" i="1"/>
  <c r="T411" i="1"/>
  <c r="U411" i="1"/>
  <c r="Q412" i="1"/>
  <c r="T412" i="1"/>
  <c r="U412" i="1"/>
  <c r="Q413" i="1"/>
  <c r="R413" i="1" s="1"/>
  <c r="T413" i="1"/>
  <c r="U413" i="1"/>
  <c r="Q414" i="1"/>
  <c r="S414" i="1" s="1"/>
  <c r="T414" i="1"/>
  <c r="U414" i="1"/>
  <c r="Q415" i="1"/>
  <c r="T415" i="1"/>
  <c r="U415" i="1"/>
  <c r="Q416" i="1"/>
  <c r="S416" i="1" s="1"/>
  <c r="R416" i="1"/>
  <c r="T416" i="1"/>
  <c r="U416" i="1"/>
  <c r="Q417" i="1"/>
  <c r="R417" i="1" s="1"/>
  <c r="T417" i="1"/>
  <c r="U417" i="1"/>
  <c r="Q418" i="1"/>
  <c r="S418" i="1" s="1"/>
  <c r="W418" i="1" s="1"/>
  <c r="T418" i="1"/>
  <c r="U418" i="1"/>
  <c r="Q419" i="1"/>
  <c r="T419" i="1"/>
  <c r="U419" i="1"/>
  <c r="Q420" i="1"/>
  <c r="S420" i="1" s="1"/>
  <c r="R420" i="1"/>
  <c r="T420" i="1"/>
  <c r="U420" i="1"/>
  <c r="Q421" i="1"/>
  <c r="R421" i="1" s="1"/>
  <c r="T421" i="1"/>
  <c r="U421" i="1"/>
  <c r="Q422" i="1"/>
  <c r="S422" i="1" s="1"/>
  <c r="T422" i="1"/>
  <c r="U422" i="1"/>
  <c r="Q423" i="1"/>
  <c r="T423" i="1"/>
  <c r="U423" i="1"/>
  <c r="Q424" i="1"/>
  <c r="S424" i="1" s="1"/>
  <c r="R424" i="1"/>
  <c r="T424" i="1"/>
  <c r="U424" i="1"/>
  <c r="Q425" i="1"/>
  <c r="R425" i="1" s="1"/>
  <c r="T425" i="1"/>
  <c r="U425" i="1"/>
  <c r="Q426" i="1"/>
  <c r="T426" i="1"/>
  <c r="U426" i="1"/>
  <c r="Q427" i="1"/>
  <c r="T427" i="1"/>
  <c r="U427" i="1"/>
  <c r="Q428" i="1"/>
  <c r="T428" i="1"/>
  <c r="U428" i="1"/>
  <c r="Q429" i="1"/>
  <c r="R429" i="1" s="1"/>
  <c r="T429" i="1"/>
  <c r="U429" i="1"/>
  <c r="Q430" i="1"/>
  <c r="S430" i="1" s="1"/>
  <c r="T430" i="1"/>
  <c r="U430" i="1"/>
  <c r="Q431" i="1"/>
  <c r="S431" i="1" s="1"/>
  <c r="W431" i="1" s="1"/>
  <c r="T431" i="1"/>
  <c r="U431" i="1"/>
  <c r="Q432" i="1"/>
  <c r="R432" i="1" s="1"/>
  <c r="T432" i="1"/>
  <c r="U432" i="1"/>
  <c r="Q433" i="1"/>
  <c r="R433" i="1" s="1"/>
  <c r="T433" i="1"/>
  <c r="U433" i="1"/>
  <c r="Q434" i="1"/>
  <c r="S434" i="1" s="1"/>
  <c r="T434" i="1"/>
  <c r="U434" i="1"/>
  <c r="Q435" i="1"/>
  <c r="R435" i="1" s="1"/>
  <c r="V435" i="1" s="1"/>
  <c r="S435" i="1"/>
  <c r="T435" i="1"/>
  <c r="U435" i="1"/>
  <c r="Q436" i="1"/>
  <c r="T436" i="1"/>
  <c r="U436" i="1"/>
  <c r="Q437" i="1"/>
  <c r="R437" i="1" s="1"/>
  <c r="T437" i="1"/>
  <c r="U437" i="1"/>
  <c r="Q438" i="1"/>
  <c r="T438" i="1"/>
  <c r="U438" i="1"/>
  <c r="Q439" i="1"/>
  <c r="R439" i="1" s="1"/>
  <c r="S439" i="1"/>
  <c r="T439" i="1"/>
  <c r="U439" i="1"/>
  <c r="Q440" i="1"/>
  <c r="R440" i="1" s="1"/>
  <c r="S440" i="1"/>
  <c r="T440" i="1"/>
  <c r="U440" i="1"/>
  <c r="Q441" i="1"/>
  <c r="R441" i="1" s="1"/>
  <c r="T441" i="1"/>
  <c r="U441" i="1"/>
  <c r="Q442" i="1"/>
  <c r="S442" i="1" s="1"/>
  <c r="T442" i="1"/>
  <c r="U442" i="1"/>
  <c r="Q443" i="1"/>
  <c r="S443" i="1" s="1"/>
  <c r="T443" i="1"/>
  <c r="U443" i="1"/>
  <c r="Q444" i="1"/>
  <c r="S444" i="1" s="1"/>
  <c r="T444" i="1"/>
  <c r="U444" i="1"/>
  <c r="Q445" i="1"/>
  <c r="R445" i="1" s="1"/>
  <c r="V445" i="1" s="1"/>
  <c r="T445" i="1"/>
  <c r="U445" i="1"/>
  <c r="Q446" i="1"/>
  <c r="S446" i="1" s="1"/>
  <c r="R446" i="1"/>
  <c r="V446" i="1" s="1"/>
  <c r="T446" i="1"/>
  <c r="U446" i="1"/>
  <c r="Q447" i="1"/>
  <c r="T447" i="1"/>
  <c r="U447" i="1"/>
  <c r="Q448" i="1"/>
  <c r="R448" i="1" s="1"/>
  <c r="S448" i="1"/>
  <c r="T448" i="1"/>
  <c r="U448" i="1"/>
  <c r="Q449" i="1"/>
  <c r="R449" i="1" s="1"/>
  <c r="T449" i="1"/>
  <c r="U449" i="1"/>
  <c r="Q450" i="1"/>
  <c r="S450" i="1" s="1"/>
  <c r="T450" i="1"/>
  <c r="U450" i="1"/>
  <c r="Q451" i="1"/>
  <c r="R451" i="1" s="1"/>
  <c r="V451" i="1" s="1"/>
  <c r="S451" i="1"/>
  <c r="W451" i="1" s="1"/>
  <c r="T451" i="1"/>
  <c r="U451" i="1"/>
  <c r="Q452" i="1"/>
  <c r="R452" i="1" s="1"/>
  <c r="T452" i="1"/>
  <c r="U452" i="1"/>
  <c r="Q453" i="1"/>
  <c r="T453" i="1"/>
  <c r="U453" i="1"/>
  <c r="Q454" i="1"/>
  <c r="S454" i="1" s="1"/>
  <c r="T454" i="1"/>
  <c r="U454" i="1"/>
  <c r="Q455" i="1"/>
  <c r="S455" i="1" s="1"/>
  <c r="R455" i="1"/>
  <c r="T455" i="1"/>
  <c r="U455" i="1"/>
  <c r="Q456" i="1"/>
  <c r="R456" i="1" s="1"/>
  <c r="T456" i="1"/>
  <c r="U456" i="1"/>
  <c r="Q457" i="1"/>
  <c r="T457" i="1"/>
  <c r="U457" i="1"/>
  <c r="Q458" i="1"/>
  <c r="T458" i="1"/>
  <c r="U458" i="1"/>
  <c r="Q459" i="1"/>
  <c r="R459" i="1" s="1"/>
  <c r="T459" i="1"/>
  <c r="U459" i="1"/>
  <c r="Q460" i="1"/>
  <c r="S460" i="1" s="1"/>
  <c r="T460" i="1"/>
  <c r="U460" i="1"/>
  <c r="Q461" i="1"/>
  <c r="T461" i="1"/>
  <c r="U461" i="1"/>
  <c r="Q462" i="1"/>
  <c r="S462" i="1" s="1"/>
  <c r="T462" i="1"/>
  <c r="U462" i="1"/>
  <c r="Q463" i="1"/>
  <c r="T463" i="1"/>
  <c r="U463" i="1"/>
  <c r="Q464" i="1"/>
  <c r="S464" i="1" s="1"/>
  <c r="R464" i="1"/>
  <c r="T464" i="1"/>
  <c r="U464" i="1"/>
  <c r="Q465" i="1"/>
  <c r="T465" i="1"/>
  <c r="U465" i="1"/>
  <c r="Q466" i="1"/>
  <c r="S466" i="1" s="1"/>
  <c r="R466" i="1"/>
  <c r="V466" i="1" s="1"/>
  <c r="T466" i="1"/>
  <c r="U466" i="1"/>
  <c r="Q467" i="1"/>
  <c r="S467" i="1" s="1"/>
  <c r="R467" i="1"/>
  <c r="V467" i="1" s="1"/>
  <c r="T467" i="1"/>
  <c r="U467" i="1"/>
  <c r="Q468" i="1"/>
  <c r="R468" i="1" s="1"/>
  <c r="S468" i="1"/>
  <c r="T468" i="1"/>
  <c r="U468" i="1"/>
  <c r="Q469" i="1"/>
  <c r="T469" i="1"/>
  <c r="U469" i="1"/>
  <c r="Q470" i="1"/>
  <c r="S470" i="1" s="1"/>
  <c r="T470" i="1"/>
  <c r="U470" i="1"/>
  <c r="Q471" i="1"/>
  <c r="T471" i="1"/>
  <c r="U471" i="1"/>
  <c r="Q472" i="1"/>
  <c r="S472" i="1" s="1"/>
  <c r="T472" i="1"/>
  <c r="U472" i="1"/>
  <c r="Q473" i="1"/>
  <c r="T473" i="1"/>
  <c r="U473" i="1"/>
  <c r="Q474" i="1"/>
  <c r="T474" i="1"/>
  <c r="U474" i="1"/>
  <c r="Q475" i="1"/>
  <c r="T475" i="1"/>
  <c r="U475" i="1"/>
  <c r="Q476" i="1"/>
  <c r="S476" i="1" s="1"/>
  <c r="R476" i="1"/>
  <c r="T476" i="1"/>
  <c r="U476" i="1"/>
  <c r="Q477" i="1"/>
  <c r="T477" i="1"/>
  <c r="U477" i="1"/>
  <c r="Q478" i="1"/>
  <c r="S478" i="1" s="1"/>
  <c r="T478" i="1"/>
  <c r="U478" i="1"/>
  <c r="Q479" i="1"/>
  <c r="R479" i="1" s="1"/>
  <c r="S479" i="1"/>
  <c r="T479" i="1"/>
  <c r="U479" i="1"/>
  <c r="Q480" i="1"/>
  <c r="R480" i="1" s="1"/>
  <c r="S480" i="1"/>
  <c r="W480" i="1" s="1"/>
  <c r="T480" i="1"/>
  <c r="U480" i="1"/>
  <c r="Q481" i="1"/>
  <c r="T481" i="1"/>
  <c r="U481" i="1"/>
  <c r="Q482" i="1"/>
  <c r="T482" i="1"/>
  <c r="U482" i="1"/>
  <c r="Q483" i="1"/>
  <c r="R483" i="1" s="1"/>
  <c r="S483" i="1"/>
  <c r="T483" i="1"/>
  <c r="U483" i="1"/>
  <c r="Q484" i="1"/>
  <c r="S484" i="1" s="1"/>
  <c r="R484" i="1"/>
  <c r="T484" i="1"/>
  <c r="W484" i="1" s="1"/>
  <c r="U484" i="1"/>
  <c r="Q485" i="1"/>
  <c r="T485" i="1"/>
  <c r="U485" i="1"/>
  <c r="Q486" i="1"/>
  <c r="S486" i="1" s="1"/>
  <c r="T486" i="1"/>
  <c r="U486" i="1"/>
  <c r="Q487" i="1"/>
  <c r="S487" i="1" s="1"/>
  <c r="W487" i="1" s="1"/>
  <c r="T487" i="1"/>
  <c r="U487" i="1"/>
  <c r="Q488" i="1"/>
  <c r="R488" i="1" s="1"/>
  <c r="T488" i="1"/>
  <c r="U488" i="1"/>
  <c r="Q489" i="1"/>
  <c r="T489" i="1"/>
  <c r="U489" i="1"/>
  <c r="Q490" i="1"/>
  <c r="S490" i="1" s="1"/>
  <c r="T490" i="1"/>
  <c r="U490" i="1"/>
  <c r="Q491" i="1"/>
  <c r="R491" i="1" s="1"/>
  <c r="V491" i="1" s="1"/>
  <c r="T491" i="1"/>
  <c r="U491" i="1"/>
  <c r="Q492" i="1"/>
  <c r="R492" i="1"/>
  <c r="S492" i="1"/>
  <c r="T492" i="1"/>
  <c r="V492" i="1" s="1"/>
  <c r="U492" i="1"/>
  <c r="Q493" i="1"/>
  <c r="R493" i="1" s="1"/>
  <c r="T493" i="1"/>
  <c r="U493" i="1"/>
  <c r="Q494" i="1"/>
  <c r="S494" i="1" s="1"/>
  <c r="T494" i="1"/>
  <c r="U494" i="1"/>
  <c r="Q495" i="1"/>
  <c r="R495" i="1" s="1"/>
  <c r="S495" i="1"/>
  <c r="T495" i="1"/>
  <c r="U495" i="1"/>
  <c r="Q496" i="1"/>
  <c r="R496" i="1"/>
  <c r="S496" i="1"/>
  <c r="T496" i="1"/>
  <c r="U496" i="1"/>
  <c r="Q497" i="1"/>
  <c r="R497" i="1" s="1"/>
  <c r="T497" i="1"/>
  <c r="U497" i="1"/>
  <c r="Q498" i="1"/>
  <c r="S498" i="1" s="1"/>
  <c r="R498" i="1"/>
  <c r="T498" i="1"/>
  <c r="U498" i="1"/>
  <c r="Q499" i="1"/>
  <c r="R499" i="1" s="1"/>
  <c r="S499" i="1"/>
  <c r="T499" i="1"/>
  <c r="U499" i="1"/>
  <c r="Q500" i="1"/>
  <c r="T500" i="1"/>
  <c r="U500" i="1"/>
  <c r="Q501" i="1"/>
  <c r="R501" i="1" s="1"/>
  <c r="T501" i="1"/>
  <c r="U501" i="1"/>
  <c r="Q502" i="1"/>
  <c r="T502" i="1"/>
  <c r="U502" i="1"/>
  <c r="Q503" i="1"/>
  <c r="R503" i="1" s="1"/>
  <c r="T503" i="1"/>
  <c r="U503" i="1"/>
  <c r="Q504" i="1"/>
  <c r="R504" i="1" s="1"/>
  <c r="S504" i="1"/>
  <c r="T504" i="1"/>
  <c r="U504" i="1"/>
  <c r="Q505" i="1"/>
  <c r="R505" i="1" s="1"/>
  <c r="T505" i="1"/>
  <c r="U505" i="1"/>
  <c r="Q506" i="1"/>
  <c r="S506" i="1" s="1"/>
  <c r="T506" i="1"/>
  <c r="U506" i="1"/>
  <c r="Q507" i="1"/>
  <c r="R507" i="1" s="1"/>
  <c r="T507" i="1"/>
  <c r="U507" i="1"/>
  <c r="Q508" i="1"/>
  <c r="T508" i="1"/>
  <c r="U508" i="1"/>
  <c r="Q509" i="1"/>
  <c r="R509" i="1" s="1"/>
  <c r="T509" i="1"/>
  <c r="U509" i="1"/>
  <c r="Q510" i="1"/>
  <c r="T510" i="1"/>
  <c r="U510" i="1"/>
  <c r="Q511" i="1"/>
  <c r="R511" i="1" s="1"/>
  <c r="S511" i="1"/>
  <c r="T511" i="1"/>
  <c r="U511" i="1"/>
  <c r="Q512" i="1"/>
  <c r="S512" i="1" s="1"/>
  <c r="R512" i="1"/>
  <c r="T512" i="1"/>
  <c r="U512" i="1"/>
  <c r="Q513" i="1"/>
  <c r="R513" i="1" s="1"/>
  <c r="T513" i="1"/>
  <c r="U513" i="1"/>
  <c r="Q514" i="1"/>
  <c r="S514" i="1" s="1"/>
  <c r="R514" i="1"/>
  <c r="T514" i="1"/>
  <c r="U514" i="1"/>
  <c r="Q515" i="1"/>
  <c r="R515" i="1" s="1"/>
  <c r="S515" i="1"/>
  <c r="W515" i="1" s="1"/>
  <c r="T515" i="1"/>
  <c r="U515" i="1"/>
  <c r="Q516" i="1"/>
  <c r="T516" i="1"/>
  <c r="U516" i="1"/>
  <c r="Q517" i="1"/>
  <c r="R517" i="1" s="1"/>
  <c r="T517" i="1"/>
  <c r="U517" i="1"/>
  <c r="Q518" i="1"/>
  <c r="T518" i="1"/>
  <c r="U518" i="1"/>
  <c r="Q519" i="1"/>
  <c r="R519" i="1" s="1"/>
  <c r="T519" i="1"/>
  <c r="U519" i="1"/>
  <c r="Q520" i="1"/>
  <c r="R520" i="1" s="1"/>
  <c r="T520" i="1"/>
  <c r="U520" i="1"/>
  <c r="Q521" i="1"/>
  <c r="R521" i="1" s="1"/>
  <c r="T521" i="1"/>
  <c r="U521" i="1"/>
  <c r="Q522" i="1"/>
  <c r="S522" i="1" s="1"/>
  <c r="T522" i="1"/>
  <c r="U522" i="1"/>
  <c r="Q523" i="1"/>
  <c r="R523" i="1" s="1"/>
  <c r="V523" i="1" s="1"/>
  <c r="T523" i="1"/>
  <c r="U523" i="1"/>
  <c r="Q524" i="1"/>
  <c r="T524" i="1"/>
  <c r="U524" i="1"/>
  <c r="Q525" i="1"/>
  <c r="R525" i="1" s="1"/>
  <c r="T525" i="1"/>
  <c r="U525" i="1"/>
  <c r="Q526" i="1"/>
  <c r="T526" i="1"/>
  <c r="U526" i="1"/>
  <c r="Q527" i="1"/>
  <c r="R527" i="1" s="1"/>
  <c r="S527" i="1"/>
  <c r="T527" i="1"/>
  <c r="U527" i="1"/>
  <c r="Q528" i="1"/>
  <c r="R528" i="1"/>
  <c r="S528" i="1"/>
  <c r="T528" i="1"/>
  <c r="U528" i="1"/>
  <c r="Q529" i="1"/>
  <c r="R529" i="1" s="1"/>
  <c r="T529" i="1"/>
  <c r="U529" i="1"/>
  <c r="Q530" i="1"/>
  <c r="S530" i="1" s="1"/>
  <c r="R530" i="1"/>
  <c r="T530" i="1"/>
  <c r="U530" i="1"/>
  <c r="Q531" i="1"/>
  <c r="R531" i="1" s="1"/>
  <c r="S531" i="1"/>
  <c r="T531" i="1"/>
  <c r="U531" i="1"/>
  <c r="Q532" i="1"/>
  <c r="T532" i="1"/>
  <c r="U532" i="1"/>
  <c r="Q533" i="1"/>
  <c r="R533" i="1" s="1"/>
  <c r="T533" i="1"/>
  <c r="U533" i="1"/>
  <c r="Q534" i="1"/>
  <c r="T534" i="1"/>
  <c r="U534" i="1"/>
  <c r="Q535" i="1"/>
  <c r="R535" i="1" s="1"/>
  <c r="T535" i="1"/>
  <c r="U535" i="1"/>
  <c r="Q536" i="1"/>
  <c r="R536" i="1" s="1"/>
  <c r="S536" i="1"/>
  <c r="T536" i="1"/>
  <c r="U536" i="1"/>
  <c r="Q537" i="1"/>
  <c r="R537" i="1" s="1"/>
  <c r="T537" i="1"/>
  <c r="U537" i="1"/>
  <c r="Q538" i="1"/>
  <c r="S538" i="1" s="1"/>
  <c r="T538" i="1"/>
  <c r="U538" i="1"/>
  <c r="Q539" i="1"/>
  <c r="R539" i="1" s="1"/>
  <c r="T539" i="1"/>
  <c r="U539" i="1"/>
  <c r="Q540" i="1"/>
  <c r="T540" i="1"/>
  <c r="U540" i="1"/>
  <c r="Q541" i="1"/>
  <c r="R541" i="1" s="1"/>
  <c r="T541" i="1"/>
  <c r="U541" i="1"/>
  <c r="Q542" i="1"/>
  <c r="T542" i="1"/>
  <c r="U542" i="1"/>
  <c r="Q543" i="1"/>
  <c r="R543" i="1" s="1"/>
  <c r="S543" i="1"/>
  <c r="T543" i="1"/>
  <c r="U543" i="1"/>
  <c r="Q544" i="1"/>
  <c r="S544" i="1" s="1"/>
  <c r="R544" i="1"/>
  <c r="T544" i="1"/>
  <c r="U544" i="1"/>
  <c r="Q545" i="1"/>
  <c r="R545" i="1" s="1"/>
  <c r="T545" i="1"/>
  <c r="U545" i="1"/>
  <c r="Q546" i="1"/>
  <c r="S546" i="1" s="1"/>
  <c r="R546" i="1"/>
  <c r="T546" i="1"/>
  <c r="U546" i="1"/>
  <c r="Q547" i="1"/>
  <c r="R547" i="1" s="1"/>
  <c r="S547" i="1"/>
  <c r="W547" i="1" s="1"/>
  <c r="T547" i="1"/>
  <c r="U547" i="1"/>
  <c r="Q548" i="1"/>
  <c r="T548" i="1"/>
  <c r="U548" i="1"/>
  <c r="Q549" i="1"/>
  <c r="R549" i="1" s="1"/>
  <c r="T549" i="1"/>
  <c r="U549" i="1"/>
  <c r="Q550" i="1"/>
  <c r="T550" i="1"/>
  <c r="U550" i="1"/>
  <c r="Q551" i="1"/>
  <c r="R551" i="1" s="1"/>
  <c r="T551" i="1"/>
  <c r="U551" i="1"/>
  <c r="Q552" i="1"/>
  <c r="S552" i="1" s="1"/>
  <c r="R552" i="1"/>
  <c r="T552" i="1"/>
  <c r="U552" i="1"/>
  <c r="Q553" i="1"/>
  <c r="R553" i="1" s="1"/>
  <c r="T553" i="1"/>
  <c r="U553" i="1"/>
  <c r="Q554" i="1"/>
  <c r="S554" i="1" s="1"/>
  <c r="R554" i="1"/>
  <c r="T554" i="1"/>
  <c r="U554" i="1"/>
  <c r="Q555" i="1"/>
  <c r="R555" i="1" s="1"/>
  <c r="S555" i="1"/>
  <c r="W555" i="1" s="1"/>
  <c r="T555" i="1"/>
  <c r="U555" i="1"/>
  <c r="Q556" i="1"/>
  <c r="T556" i="1"/>
  <c r="U556" i="1"/>
  <c r="Q557" i="1"/>
  <c r="R557" i="1" s="1"/>
  <c r="T557" i="1"/>
  <c r="U557" i="1"/>
  <c r="Q558" i="1"/>
  <c r="T558" i="1"/>
  <c r="U558" i="1"/>
  <c r="Q559" i="1"/>
  <c r="R559" i="1" s="1"/>
  <c r="T559" i="1"/>
  <c r="U559" i="1"/>
  <c r="Q560" i="1"/>
  <c r="S560" i="1" s="1"/>
  <c r="R560" i="1"/>
  <c r="T560" i="1"/>
  <c r="U560" i="1"/>
  <c r="Q561" i="1"/>
  <c r="R561" i="1" s="1"/>
  <c r="T561" i="1"/>
  <c r="U561" i="1"/>
  <c r="Q562" i="1"/>
  <c r="S562" i="1" s="1"/>
  <c r="R562" i="1"/>
  <c r="T562" i="1"/>
  <c r="U562" i="1"/>
  <c r="Q563" i="1"/>
  <c r="R563" i="1" s="1"/>
  <c r="S563" i="1"/>
  <c r="W563" i="1" s="1"/>
  <c r="T563" i="1"/>
  <c r="U563" i="1"/>
  <c r="Q564" i="1"/>
  <c r="T564" i="1"/>
  <c r="U564" i="1"/>
  <c r="Q565" i="1"/>
  <c r="R565" i="1" s="1"/>
  <c r="T565" i="1"/>
  <c r="U565" i="1"/>
  <c r="Q566" i="1"/>
  <c r="T566" i="1"/>
  <c r="U566" i="1"/>
  <c r="Q567" i="1"/>
  <c r="R567" i="1" s="1"/>
  <c r="T567" i="1"/>
  <c r="U567" i="1"/>
  <c r="Q568" i="1"/>
  <c r="S568" i="1" s="1"/>
  <c r="R568" i="1"/>
  <c r="T568" i="1"/>
  <c r="U568" i="1"/>
  <c r="Q569" i="1"/>
  <c r="R569" i="1" s="1"/>
  <c r="T569" i="1"/>
  <c r="U569" i="1"/>
  <c r="Q570" i="1"/>
  <c r="S570" i="1" s="1"/>
  <c r="R570" i="1"/>
  <c r="V570" i="1" s="1"/>
  <c r="T570" i="1"/>
  <c r="U570" i="1"/>
  <c r="Q571" i="1"/>
  <c r="R571" i="1" s="1"/>
  <c r="S571" i="1"/>
  <c r="W571" i="1" s="1"/>
  <c r="T571" i="1"/>
  <c r="U571" i="1"/>
  <c r="Q572" i="1"/>
  <c r="T572" i="1"/>
  <c r="U572" i="1"/>
  <c r="Q573" i="1"/>
  <c r="R573" i="1" s="1"/>
  <c r="T573" i="1"/>
  <c r="U573" i="1"/>
  <c r="Q574" i="1"/>
  <c r="T574" i="1"/>
  <c r="U574" i="1"/>
  <c r="Q575" i="1"/>
  <c r="R575" i="1" s="1"/>
  <c r="T575" i="1"/>
  <c r="U575" i="1"/>
  <c r="Q576" i="1"/>
  <c r="S576" i="1" s="1"/>
  <c r="R576" i="1"/>
  <c r="T576" i="1"/>
  <c r="U576" i="1"/>
  <c r="Q577" i="1"/>
  <c r="R577" i="1" s="1"/>
  <c r="T577" i="1"/>
  <c r="U577" i="1"/>
  <c r="Q578" i="1"/>
  <c r="S578" i="1" s="1"/>
  <c r="R578" i="1"/>
  <c r="T578" i="1"/>
  <c r="U578" i="1"/>
  <c r="Q579" i="1"/>
  <c r="R579" i="1" s="1"/>
  <c r="V579" i="1" s="1"/>
  <c r="S579" i="1"/>
  <c r="W579" i="1" s="1"/>
  <c r="T579" i="1"/>
  <c r="U579" i="1"/>
  <c r="Q580" i="1"/>
  <c r="T580" i="1"/>
  <c r="U580" i="1"/>
  <c r="Q581" i="1"/>
  <c r="R581" i="1" s="1"/>
  <c r="T581" i="1"/>
  <c r="U581" i="1"/>
  <c r="Q582" i="1"/>
  <c r="T582" i="1"/>
  <c r="U582" i="1"/>
  <c r="Q583" i="1"/>
  <c r="R583" i="1" s="1"/>
  <c r="T583" i="1"/>
  <c r="U583" i="1"/>
  <c r="Q584" i="1"/>
  <c r="T584" i="1"/>
  <c r="U584" i="1"/>
  <c r="Q24" i="1"/>
  <c r="R24" i="1" s="1"/>
  <c r="T24" i="1"/>
  <c r="U24" i="1"/>
  <c r="Q25" i="1"/>
  <c r="R25" i="1" s="1"/>
  <c r="T25" i="1"/>
  <c r="U25" i="1"/>
  <c r="Q26" i="1"/>
  <c r="S26" i="1" s="1"/>
  <c r="W26" i="1" s="1"/>
  <c r="T26" i="1"/>
  <c r="U26" i="1"/>
  <c r="Q27" i="1"/>
  <c r="R27" i="1" s="1"/>
  <c r="T27" i="1"/>
  <c r="U27" i="1"/>
  <c r="Q28" i="1"/>
  <c r="R28" i="1" s="1"/>
  <c r="T28" i="1"/>
  <c r="U28" i="1"/>
  <c r="Q29" i="1"/>
  <c r="R29" i="1" s="1"/>
  <c r="T29" i="1"/>
  <c r="U29" i="1"/>
  <c r="Q30" i="1"/>
  <c r="S30" i="1" s="1"/>
  <c r="W30" i="1" s="1"/>
  <c r="T30" i="1"/>
  <c r="U30" i="1"/>
  <c r="Q31" i="1"/>
  <c r="R31" i="1" s="1"/>
  <c r="T31" i="1"/>
  <c r="U31" i="1"/>
  <c r="Q32" i="1"/>
  <c r="R32" i="1" s="1"/>
  <c r="S32" i="1"/>
  <c r="T32" i="1"/>
  <c r="U32" i="1"/>
  <c r="Q33" i="1"/>
  <c r="R33" i="1" s="1"/>
  <c r="T33" i="1"/>
  <c r="U33" i="1"/>
  <c r="Q34" i="1"/>
  <c r="S34" i="1" s="1"/>
  <c r="T34" i="1"/>
  <c r="U34" i="1"/>
  <c r="Q35" i="1"/>
  <c r="R35" i="1" s="1"/>
  <c r="T35" i="1"/>
  <c r="U35" i="1"/>
  <c r="Q36" i="1"/>
  <c r="S36" i="1" s="1"/>
  <c r="R36" i="1"/>
  <c r="T36" i="1"/>
  <c r="U36" i="1"/>
  <c r="Q37" i="1"/>
  <c r="R37" i="1" s="1"/>
  <c r="T37" i="1"/>
  <c r="U37" i="1"/>
  <c r="Q10" i="1"/>
  <c r="R10" i="1" s="1"/>
  <c r="V10" i="1" s="1"/>
  <c r="T10" i="1"/>
  <c r="U10" i="1"/>
  <c r="Q11" i="1"/>
  <c r="R11" i="1" s="1"/>
  <c r="T11" i="1"/>
  <c r="U11" i="1"/>
  <c r="Q12" i="1"/>
  <c r="R12" i="1" s="1"/>
  <c r="T12" i="1"/>
  <c r="U12" i="1"/>
  <c r="Q13" i="1"/>
  <c r="R13" i="1" s="1"/>
  <c r="T13" i="1"/>
  <c r="U13" i="1"/>
  <c r="Q14" i="1"/>
  <c r="R14" i="1" s="1"/>
  <c r="V14" i="1" s="1"/>
  <c r="T14" i="1"/>
  <c r="U14" i="1"/>
  <c r="Q15" i="1"/>
  <c r="R15" i="1" s="1"/>
  <c r="T15" i="1"/>
  <c r="U15" i="1"/>
  <c r="Q16" i="1"/>
  <c r="R16" i="1" s="1"/>
  <c r="T16" i="1"/>
  <c r="U16" i="1"/>
  <c r="Q17" i="1"/>
  <c r="R17" i="1"/>
  <c r="S17" i="1"/>
  <c r="T17" i="1"/>
  <c r="U17" i="1"/>
  <c r="Q18" i="1"/>
  <c r="R18" i="1" s="1"/>
  <c r="T18" i="1"/>
  <c r="U18" i="1"/>
  <c r="Q19" i="1"/>
  <c r="R19" i="1" s="1"/>
  <c r="T19" i="1"/>
  <c r="U19" i="1"/>
  <c r="Q20" i="1"/>
  <c r="T20" i="1"/>
  <c r="U20" i="1"/>
  <c r="Q21" i="1"/>
  <c r="R21" i="1" s="1"/>
  <c r="T21" i="1"/>
  <c r="U21" i="1"/>
  <c r="Q22" i="1"/>
  <c r="R22" i="1" s="1"/>
  <c r="T22" i="1"/>
  <c r="U22" i="1"/>
  <c r="Q23" i="1"/>
  <c r="R23" i="1" s="1"/>
  <c r="T23" i="1"/>
  <c r="U23" i="1"/>
  <c r="U9" i="1"/>
  <c r="T9" i="1"/>
  <c r="Q9" i="1"/>
  <c r="R9" i="1" s="1"/>
  <c r="T6" i="1" l="1"/>
  <c r="T5" i="1"/>
  <c r="R6" i="1"/>
  <c r="Q5" i="1"/>
  <c r="S5" i="1" s="1"/>
  <c r="M6" i="1"/>
  <c r="U6" i="1" s="1"/>
  <c r="S6" i="1"/>
  <c r="K26" i="2" s="1"/>
  <c r="S9" i="1"/>
  <c r="R286" i="1"/>
  <c r="S286" i="1"/>
  <c r="S165" i="1"/>
  <c r="W165" i="1" s="1"/>
  <c r="R165" i="1"/>
  <c r="V165" i="1" s="1"/>
  <c r="R82" i="1"/>
  <c r="S82" i="1"/>
  <c r="W17" i="1"/>
  <c r="V15" i="1"/>
  <c r="V11" i="1"/>
  <c r="R34" i="1"/>
  <c r="V34" i="1" s="1"/>
  <c r="V33" i="1"/>
  <c r="V31" i="1"/>
  <c r="V571" i="1"/>
  <c r="V563" i="1"/>
  <c r="V555" i="1"/>
  <c r="V547" i="1"/>
  <c r="S539" i="1"/>
  <c r="W539" i="1" s="1"/>
  <c r="R538" i="1"/>
  <c r="S535" i="1"/>
  <c r="W535" i="1" s="1"/>
  <c r="V515" i="1"/>
  <c r="S507" i="1"/>
  <c r="W507" i="1" s="1"/>
  <c r="R506" i="1"/>
  <c r="S503" i="1"/>
  <c r="W503" i="1" s="1"/>
  <c r="S493" i="1"/>
  <c r="V483" i="1"/>
  <c r="R472" i="1"/>
  <c r="V468" i="1"/>
  <c r="R460" i="1"/>
  <c r="V460" i="1" s="1"/>
  <c r="S459" i="1"/>
  <c r="V452" i="1"/>
  <c r="R450" i="1"/>
  <c r="V450" i="1" s="1"/>
  <c r="W446" i="1"/>
  <c r="R422" i="1"/>
  <c r="V422" i="1" s="1"/>
  <c r="V421" i="1"/>
  <c r="R414" i="1"/>
  <c r="V414" i="1" s="1"/>
  <c r="V413" i="1"/>
  <c r="V409" i="1"/>
  <c r="S396" i="1"/>
  <c r="V392" i="1"/>
  <c r="W375" i="1"/>
  <c r="W363" i="1"/>
  <c r="S359" i="1"/>
  <c r="W359" i="1" s="1"/>
  <c r="V347" i="1"/>
  <c r="S306" i="1"/>
  <c r="R306" i="1"/>
  <c r="S202" i="1"/>
  <c r="R202" i="1"/>
  <c r="V202" i="1" s="1"/>
  <c r="R166" i="1"/>
  <c r="S166" i="1"/>
  <c r="R162" i="1"/>
  <c r="S162" i="1"/>
  <c r="W162" i="1" s="1"/>
  <c r="S148" i="1"/>
  <c r="R148" i="1"/>
  <c r="V148" i="1" s="1"/>
  <c r="S120" i="1"/>
  <c r="R120" i="1"/>
  <c r="V120" i="1" s="1"/>
  <c r="V117" i="1"/>
  <c r="W117" i="1"/>
  <c r="S104" i="1"/>
  <c r="R104" i="1"/>
  <c r="V104" i="1" s="1"/>
  <c r="R278" i="1"/>
  <c r="S278" i="1"/>
  <c r="R182" i="1"/>
  <c r="S182" i="1"/>
  <c r="W182" i="1" s="1"/>
  <c r="W9" i="1"/>
  <c r="V539" i="1"/>
  <c r="W531" i="1"/>
  <c r="S520" i="1"/>
  <c r="V507" i="1"/>
  <c r="W499" i="1"/>
  <c r="S491" i="1"/>
  <c r="W491" i="1" s="1"/>
  <c r="S488" i="1"/>
  <c r="W488" i="1" s="1"/>
  <c r="W467" i="1"/>
  <c r="V455" i="1"/>
  <c r="S452" i="1"/>
  <c r="W452" i="1" s="1"/>
  <c r="W439" i="1"/>
  <c r="W422" i="1"/>
  <c r="W414" i="1"/>
  <c r="S399" i="1"/>
  <c r="W399" i="1" s="1"/>
  <c r="V388" i="1"/>
  <c r="V376" i="1"/>
  <c r="V359" i="1"/>
  <c r="V356" i="1"/>
  <c r="W347" i="1"/>
  <c r="S328" i="1"/>
  <c r="R328" i="1"/>
  <c r="V328" i="1" s="1"/>
  <c r="S288" i="1"/>
  <c r="W288" i="1" s="1"/>
  <c r="R288" i="1"/>
  <c r="S280" i="1"/>
  <c r="R280" i="1"/>
  <c r="V280" i="1" s="1"/>
  <c r="S232" i="1"/>
  <c r="W232" i="1" s="1"/>
  <c r="R232" i="1"/>
  <c r="V232" i="1" s="1"/>
  <c r="S184" i="1"/>
  <c r="R184" i="1"/>
  <c r="R121" i="1"/>
  <c r="V121" i="1" s="1"/>
  <c r="S121" i="1"/>
  <c r="W121" i="1" s="1"/>
  <c r="R105" i="1"/>
  <c r="V105" i="1" s="1"/>
  <c r="S105" i="1"/>
  <c r="W105" i="1" s="1"/>
  <c r="S84" i="1"/>
  <c r="W84" i="1" s="1"/>
  <c r="R84" i="1"/>
  <c r="S52" i="1"/>
  <c r="R52" i="1"/>
  <c r="R169" i="1"/>
  <c r="V169" i="1" s="1"/>
  <c r="S169" i="1"/>
  <c r="W169" i="1" s="1"/>
  <c r="V29" i="1"/>
  <c r="V25" i="1"/>
  <c r="V531" i="1"/>
  <c r="S523" i="1"/>
  <c r="W523" i="1" s="1"/>
  <c r="R522" i="1"/>
  <c r="S519" i="1"/>
  <c r="W519" i="1" s="1"/>
  <c r="V499" i="1"/>
  <c r="R490" i="1"/>
  <c r="R487" i="1"/>
  <c r="V487" i="1" s="1"/>
  <c r="W486" i="1"/>
  <c r="V479" i="1"/>
  <c r="S456" i="1"/>
  <c r="W456" i="1" s="1"/>
  <c r="R444" i="1"/>
  <c r="R443" i="1"/>
  <c r="R442" i="1"/>
  <c r="V442" i="1" s="1"/>
  <c r="V440" i="1"/>
  <c r="W435" i="1"/>
  <c r="S432" i="1"/>
  <c r="W432" i="1" s="1"/>
  <c r="R431" i="1"/>
  <c r="V431" i="1" s="1"/>
  <c r="R430" i="1"/>
  <c r="V430" i="1" s="1"/>
  <c r="V429" i="1"/>
  <c r="V425" i="1"/>
  <c r="R418" i="1"/>
  <c r="V418" i="1" s="1"/>
  <c r="V417" i="1"/>
  <c r="S407" i="1"/>
  <c r="W407" i="1" s="1"/>
  <c r="S388" i="1"/>
  <c r="S376" i="1"/>
  <c r="W376" i="1" s="1"/>
  <c r="V372" i="1"/>
  <c r="S368" i="1"/>
  <c r="S364" i="1"/>
  <c r="V360" i="1"/>
  <c r="S356" i="1"/>
  <c r="W355" i="1"/>
  <c r="S351" i="1"/>
  <c r="W351" i="1" s="1"/>
  <c r="S342" i="1"/>
  <c r="W342" i="1" s="1"/>
  <c r="R342" i="1"/>
  <c r="V342" i="1" s="1"/>
  <c r="V335" i="1"/>
  <c r="R316" i="1"/>
  <c r="S316" i="1"/>
  <c r="W316" i="1" s="1"/>
  <c r="R281" i="1"/>
  <c r="V281" i="1" s="1"/>
  <c r="S281" i="1"/>
  <c r="W281" i="1" s="1"/>
  <c r="R185" i="1"/>
  <c r="V185" i="1" s="1"/>
  <c r="S185" i="1"/>
  <c r="W185" i="1" s="1"/>
  <c r="S168" i="1"/>
  <c r="R168" i="1"/>
  <c r="V168" i="1" s="1"/>
  <c r="S164" i="1"/>
  <c r="R164" i="1"/>
  <c r="V164" i="1" s="1"/>
  <c r="R146" i="1"/>
  <c r="S146" i="1"/>
  <c r="W146" i="1" s="1"/>
  <c r="R118" i="1"/>
  <c r="S118" i="1"/>
  <c r="R102" i="1"/>
  <c r="S102" i="1"/>
  <c r="R85" i="1"/>
  <c r="V85" i="1" s="1"/>
  <c r="S85" i="1"/>
  <c r="W85" i="1" s="1"/>
  <c r="S72" i="1"/>
  <c r="W72" i="1" s="1"/>
  <c r="R72" i="1"/>
  <c r="V72" i="1" s="1"/>
  <c r="V60" i="1"/>
  <c r="R53" i="1"/>
  <c r="S53" i="1"/>
  <c r="W53" i="1" s="1"/>
  <c r="V333" i="1"/>
  <c r="S327" i="1"/>
  <c r="R326" i="1"/>
  <c r="V326" i="1" s="1"/>
  <c r="V325" i="1"/>
  <c r="V314" i="1"/>
  <c r="W312" i="1"/>
  <c r="R310" i="1"/>
  <c r="V308" i="1"/>
  <c r="R298" i="1"/>
  <c r="W286" i="1"/>
  <c r="V283" i="1"/>
  <c r="R274" i="1"/>
  <c r="S273" i="1"/>
  <c r="W273" i="1" s="1"/>
  <c r="R272" i="1"/>
  <c r="V272" i="1" s="1"/>
  <c r="V271" i="1"/>
  <c r="W266" i="1"/>
  <c r="R264" i="1"/>
  <c r="S257" i="1"/>
  <c r="R256" i="1"/>
  <c r="V256" i="1" s="1"/>
  <c r="S249" i="1"/>
  <c r="R248" i="1"/>
  <c r="R236" i="1"/>
  <c r="V236" i="1" s="1"/>
  <c r="V235" i="1"/>
  <c r="R220" i="1"/>
  <c r="V220" i="1" s="1"/>
  <c r="W209" i="1"/>
  <c r="W206" i="1"/>
  <c r="W204" i="1"/>
  <c r="W202" i="1"/>
  <c r="R176" i="1"/>
  <c r="R156" i="1"/>
  <c r="V156" i="1" s="1"/>
  <c r="R140" i="1"/>
  <c r="V118" i="1"/>
  <c r="R112" i="1"/>
  <c r="V112" i="1" s="1"/>
  <c r="V111" i="1"/>
  <c r="V102" i="1"/>
  <c r="R92" i="1"/>
  <c r="W69" i="1"/>
  <c r="V68" i="1"/>
  <c r="V67" i="1"/>
  <c r="S60" i="1"/>
  <c r="V40" i="1"/>
  <c r="W317" i="1"/>
  <c r="W294" i="1"/>
  <c r="V276" i="1"/>
  <c r="V275" i="1"/>
  <c r="W236" i="1"/>
  <c r="W220" i="1"/>
  <c r="V213" i="1"/>
  <c r="V210" i="1"/>
  <c r="V180" i="1"/>
  <c r="V179" i="1"/>
  <c r="V122" i="1"/>
  <c r="V106" i="1"/>
  <c r="V100" i="1"/>
  <c r="V99" i="1"/>
  <c r="V97" i="1"/>
  <c r="V96" i="1"/>
  <c r="V95" i="1"/>
  <c r="V86" i="1"/>
  <c r="V80" i="1"/>
  <c r="V79" i="1"/>
  <c r="V69" i="1"/>
  <c r="W68" i="1"/>
  <c r="S44" i="1"/>
  <c r="W44" i="1" s="1"/>
  <c r="V341" i="1"/>
  <c r="V339" i="1"/>
  <c r="W320" i="1"/>
  <c r="V317" i="1"/>
  <c r="V279" i="1"/>
  <c r="W262" i="1"/>
  <c r="W254" i="1"/>
  <c r="V251" i="1"/>
  <c r="W246" i="1"/>
  <c r="V243" i="1"/>
  <c r="V239" i="1"/>
  <c r="V231" i="1"/>
  <c r="V227" i="1"/>
  <c r="V223" i="1"/>
  <c r="W174" i="1"/>
  <c r="V167" i="1"/>
  <c r="V163" i="1"/>
  <c r="W154" i="1"/>
  <c r="V147" i="1"/>
  <c r="W97" i="1"/>
  <c r="V90" i="1"/>
  <c r="W74" i="1"/>
  <c r="V71" i="1"/>
  <c r="V44" i="1"/>
  <c r="R572" i="1"/>
  <c r="V572" i="1" s="1"/>
  <c r="S572" i="1"/>
  <c r="W572" i="1" s="1"/>
  <c r="S566" i="1"/>
  <c r="W566" i="1" s="1"/>
  <c r="R566" i="1"/>
  <c r="V566" i="1" s="1"/>
  <c r="R548" i="1"/>
  <c r="S548" i="1"/>
  <c r="S542" i="1"/>
  <c r="W542" i="1" s="1"/>
  <c r="R542" i="1"/>
  <c r="V542" i="1" s="1"/>
  <c r="R516" i="1"/>
  <c r="S516" i="1"/>
  <c r="S510" i="1"/>
  <c r="W510" i="1" s="1"/>
  <c r="R510" i="1"/>
  <c r="V510" i="1" s="1"/>
  <c r="R500" i="1"/>
  <c r="V500" i="1" s="1"/>
  <c r="S500" i="1"/>
  <c r="S426" i="1"/>
  <c r="W426" i="1" s="1"/>
  <c r="R426" i="1"/>
  <c r="V426" i="1" s="1"/>
  <c r="S412" i="1"/>
  <c r="R412" i="1"/>
  <c r="R218" i="1"/>
  <c r="V218" i="1" s="1"/>
  <c r="S218" i="1"/>
  <c r="W218" i="1" s="1"/>
  <c r="R584" i="1"/>
  <c r="V584" i="1" s="1"/>
  <c r="S584" i="1"/>
  <c r="W584" i="1" s="1"/>
  <c r="V562" i="1"/>
  <c r="S558" i="1"/>
  <c r="W558" i="1" s="1"/>
  <c r="R558" i="1"/>
  <c r="V558" i="1" s="1"/>
  <c r="V538" i="1"/>
  <c r="V522" i="1"/>
  <c r="V506" i="1"/>
  <c r="R463" i="1"/>
  <c r="V463" i="1" s="1"/>
  <c r="S463" i="1"/>
  <c r="W463" i="1" s="1"/>
  <c r="V443" i="1"/>
  <c r="S438" i="1"/>
  <c r="W438" i="1" s="1"/>
  <c r="R438" i="1"/>
  <c r="V438" i="1" s="1"/>
  <c r="R343" i="1"/>
  <c r="V343" i="1" s="1"/>
  <c r="S343" i="1"/>
  <c r="W343" i="1" s="1"/>
  <c r="S192" i="1"/>
  <c r="W192" i="1" s="1"/>
  <c r="R192" i="1"/>
  <c r="V192" i="1" s="1"/>
  <c r="V189" i="1"/>
  <c r="W189" i="1"/>
  <c r="R580" i="1"/>
  <c r="V580" i="1" s="1"/>
  <c r="S580" i="1"/>
  <c r="V578" i="1"/>
  <c r="V577" i="1"/>
  <c r="S574" i="1"/>
  <c r="W574" i="1" s="1"/>
  <c r="R574" i="1"/>
  <c r="V574" i="1" s="1"/>
  <c r="R564" i="1"/>
  <c r="V564" i="1" s="1"/>
  <c r="S564" i="1"/>
  <c r="V554" i="1"/>
  <c r="S550" i="1"/>
  <c r="W550" i="1" s="1"/>
  <c r="R550" i="1"/>
  <c r="V550" i="1" s="1"/>
  <c r="R540" i="1"/>
  <c r="S540" i="1"/>
  <c r="W540" i="1" s="1"/>
  <c r="S534" i="1"/>
  <c r="W534" i="1" s="1"/>
  <c r="R534" i="1"/>
  <c r="V534" i="1" s="1"/>
  <c r="R524" i="1"/>
  <c r="S524" i="1"/>
  <c r="W524" i="1" s="1"/>
  <c r="S518" i="1"/>
  <c r="W518" i="1" s="1"/>
  <c r="R518" i="1"/>
  <c r="V518" i="1" s="1"/>
  <c r="R508" i="1"/>
  <c r="S508" i="1"/>
  <c r="W508" i="1" s="1"/>
  <c r="S502" i="1"/>
  <c r="W502" i="1" s="1"/>
  <c r="R502" i="1"/>
  <c r="V502" i="1" s="1"/>
  <c r="R471" i="1"/>
  <c r="V471" i="1" s="1"/>
  <c r="S471" i="1"/>
  <c r="W471" i="1" s="1"/>
  <c r="W459" i="1"/>
  <c r="R415" i="1"/>
  <c r="V415" i="1" s="1"/>
  <c r="S415" i="1"/>
  <c r="W415" i="1" s="1"/>
  <c r="V404" i="1"/>
  <c r="W403" i="1"/>
  <c r="S284" i="1"/>
  <c r="W284" i="1" s="1"/>
  <c r="R284" i="1"/>
  <c r="V284" i="1" s="1"/>
  <c r="R70" i="1"/>
  <c r="V70" i="1" s="1"/>
  <c r="S70" i="1"/>
  <c r="W70" i="1" s="1"/>
  <c r="S582" i="1"/>
  <c r="W582" i="1" s="1"/>
  <c r="R582" i="1"/>
  <c r="V582" i="1" s="1"/>
  <c r="R532" i="1"/>
  <c r="S532" i="1"/>
  <c r="S526" i="1"/>
  <c r="W526" i="1" s="1"/>
  <c r="R526" i="1"/>
  <c r="V526" i="1" s="1"/>
  <c r="S475" i="1"/>
  <c r="W475" i="1" s="1"/>
  <c r="R475" i="1"/>
  <c r="V475" i="1" s="1"/>
  <c r="S230" i="1"/>
  <c r="W230" i="1" s="1"/>
  <c r="R230" i="1"/>
  <c r="V22" i="1"/>
  <c r="R428" i="1"/>
  <c r="V428" i="1" s="1"/>
  <c r="S428" i="1"/>
  <c r="W428" i="1" s="1"/>
  <c r="R20" i="1"/>
  <c r="V20" i="1" s="1"/>
  <c r="S20" i="1"/>
  <c r="W20" i="1" s="1"/>
  <c r="R30" i="1"/>
  <c r="V30" i="1" s="1"/>
  <c r="R556" i="1"/>
  <c r="S556" i="1"/>
  <c r="W556" i="1" s="1"/>
  <c r="V546" i="1"/>
  <c r="W543" i="1"/>
  <c r="V530" i="1"/>
  <c r="W527" i="1"/>
  <c r="V514" i="1"/>
  <c r="W511" i="1"/>
  <c r="V498" i="1"/>
  <c r="W495" i="1"/>
  <c r="S474" i="1"/>
  <c r="W474" i="1" s="1"/>
  <c r="R474" i="1"/>
  <c r="V474" i="1" s="1"/>
  <c r="S447" i="1"/>
  <c r="W447" i="1" s="1"/>
  <c r="R447" i="1"/>
  <c r="V447" i="1" s="1"/>
  <c r="S410" i="1"/>
  <c r="W410" i="1" s="1"/>
  <c r="R410" i="1"/>
  <c r="V410" i="1" s="1"/>
  <c r="S338" i="1"/>
  <c r="W338" i="1" s="1"/>
  <c r="R338" i="1"/>
  <c r="V338" i="1" s="1"/>
  <c r="S149" i="1"/>
  <c r="W149" i="1" s="1"/>
  <c r="R149" i="1"/>
  <c r="V149" i="1" s="1"/>
  <c r="S39" i="1"/>
  <c r="W39" i="1" s="1"/>
  <c r="R39" i="1"/>
  <c r="V39" i="1" s="1"/>
  <c r="V508" i="1"/>
  <c r="V505" i="1"/>
  <c r="V497" i="1"/>
  <c r="V490" i="1"/>
  <c r="W436" i="1"/>
  <c r="R404" i="1"/>
  <c r="S404" i="1"/>
  <c r="W404" i="1" s="1"/>
  <c r="V346" i="1"/>
  <c r="S292" i="1"/>
  <c r="W292" i="1" s="1"/>
  <c r="R292" i="1"/>
  <c r="V292" i="1" s="1"/>
  <c r="R233" i="1"/>
  <c r="V233" i="1" s="1"/>
  <c r="S233" i="1"/>
  <c r="W233" i="1" s="1"/>
  <c r="S196" i="1"/>
  <c r="W196" i="1" s="1"/>
  <c r="R196" i="1"/>
  <c r="V196" i="1" s="1"/>
  <c r="V193" i="1"/>
  <c r="W193" i="1"/>
  <c r="V130" i="1"/>
  <c r="W130" i="1"/>
  <c r="S43" i="1"/>
  <c r="W43" i="1" s="1"/>
  <c r="R43" i="1"/>
  <c r="V43" i="1" s="1"/>
  <c r="V23" i="1"/>
  <c r="V18" i="1"/>
  <c r="V16" i="1"/>
  <c r="V12" i="1"/>
  <c r="V35" i="1"/>
  <c r="W34" i="1"/>
  <c r="V27" i="1"/>
  <c r="W578" i="1"/>
  <c r="S575" i="1"/>
  <c r="W575" i="1" s="1"/>
  <c r="W570" i="1"/>
  <c r="S567" i="1"/>
  <c r="W567" i="1" s="1"/>
  <c r="W562" i="1"/>
  <c r="S559" i="1"/>
  <c r="W559" i="1" s="1"/>
  <c r="W554" i="1"/>
  <c r="S551" i="1"/>
  <c r="W551" i="1" s="1"/>
  <c r="W546" i="1"/>
  <c r="W538" i="1"/>
  <c r="W530" i="1"/>
  <c r="W522" i="1"/>
  <c r="W514" i="1"/>
  <c r="W506" i="1"/>
  <c r="W498" i="1"/>
  <c r="W494" i="1"/>
  <c r="V484" i="1"/>
  <c r="W483" i="1"/>
  <c r="S482" i="1"/>
  <c r="R482" i="1"/>
  <c r="V482" i="1" s="1"/>
  <c r="W479" i="1"/>
  <c r="V464" i="1"/>
  <c r="S458" i="1"/>
  <c r="R458" i="1"/>
  <c r="V458" i="1" s="1"/>
  <c r="W455" i="1"/>
  <c r="V449" i="1"/>
  <c r="W443" i="1"/>
  <c r="V441" i="1"/>
  <c r="R436" i="1"/>
  <c r="V436" i="1" s="1"/>
  <c r="S436" i="1"/>
  <c r="R423" i="1"/>
  <c r="V423" i="1" s="1"/>
  <c r="S423" i="1"/>
  <c r="W423" i="1" s="1"/>
  <c r="R408" i="1"/>
  <c r="V408" i="1" s="1"/>
  <c r="S408" i="1"/>
  <c r="V403" i="1"/>
  <c r="S402" i="1"/>
  <c r="W402" i="1" s="1"/>
  <c r="R402" i="1"/>
  <c r="V402" i="1" s="1"/>
  <c r="V384" i="1"/>
  <c r="V368" i="1"/>
  <c r="V352" i="1"/>
  <c r="R331" i="1"/>
  <c r="V331" i="1" s="1"/>
  <c r="S331" i="1"/>
  <c r="W331" i="1" s="1"/>
  <c r="S318" i="1"/>
  <c r="W318" i="1" s="1"/>
  <c r="R318" i="1"/>
  <c r="V318" i="1" s="1"/>
  <c r="W313" i="1"/>
  <c r="W290" i="1"/>
  <c r="S282" i="1"/>
  <c r="W282" i="1" s="1"/>
  <c r="R282" i="1"/>
  <c r="V282" i="1" s="1"/>
  <c r="R277" i="1"/>
  <c r="V277" i="1" s="1"/>
  <c r="S277" i="1"/>
  <c r="W277" i="1" s="1"/>
  <c r="W213" i="1"/>
  <c r="W210" i="1"/>
  <c r="V208" i="1"/>
  <c r="S200" i="1"/>
  <c r="W200" i="1" s="1"/>
  <c r="R200" i="1"/>
  <c r="V200" i="1" s="1"/>
  <c r="V197" i="1"/>
  <c r="W197" i="1"/>
  <c r="S181" i="1"/>
  <c r="W181" i="1" s="1"/>
  <c r="R181" i="1"/>
  <c r="V181" i="1" s="1"/>
  <c r="R161" i="1"/>
  <c r="V161" i="1" s="1"/>
  <c r="S161" i="1"/>
  <c r="W161" i="1" s="1"/>
  <c r="W57" i="1"/>
  <c r="V55" i="1"/>
  <c r="V52" i="1"/>
  <c r="R45" i="1"/>
  <c r="S45" i="1"/>
  <c r="W45" i="1" s="1"/>
  <c r="V569" i="1"/>
  <c r="V561" i="1"/>
  <c r="V556" i="1"/>
  <c r="V553" i="1"/>
  <c r="V548" i="1"/>
  <c r="V545" i="1"/>
  <c r="V540" i="1"/>
  <c r="V537" i="1"/>
  <c r="V532" i="1"/>
  <c r="V529" i="1"/>
  <c r="V524" i="1"/>
  <c r="V521" i="1"/>
  <c r="V516" i="1"/>
  <c r="V513" i="1"/>
  <c r="W493" i="1"/>
  <c r="V472" i="1"/>
  <c r="W468" i="1"/>
  <c r="R419" i="1"/>
  <c r="V419" i="1" s="1"/>
  <c r="S419" i="1"/>
  <c r="W419" i="1" s="1"/>
  <c r="V345" i="1"/>
  <c r="S330" i="1"/>
  <c r="R330" i="1"/>
  <c r="V316" i="1"/>
  <c r="R309" i="1"/>
  <c r="V309" i="1" s="1"/>
  <c r="S309" i="1"/>
  <c r="W309" i="1" s="1"/>
  <c r="S260" i="1"/>
  <c r="W260" i="1" s="1"/>
  <c r="R260" i="1"/>
  <c r="V260" i="1" s="1"/>
  <c r="S244" i="1"/>
  <c r="W244" i="1" s="1"/>
  <c r="R244" i="1"/>
  <c r="V244" i="1" s="1"/>
  <c r="R221" i="1"/>
  <c r="V221" i="1" s="1"/>
  <c r="S221" i="1"/>
  <c r="W221" i="1" s="1"/>
  <c r="S81" i="1"/>
  <c r="W81" i="1" s="1"/>
  <c r="R81" i="1"/>
  <c r="V81" i="1" s="1"/>
  <c r="V9" i="1"/>
  <c r="V19" i="1"/>
  <c r="V37" i="1"/>
  <c r="V28" i="1"/>
  <c r="V24" i="1"/>
  <c r="V583" i="1"/>
  <c r="V581" i="1"/>
  <c r="V576" i="1"/>
  <c r="V575" i="1"/>
  <c r="V573" i="1"/>
  <c r="V568" i="1"/>
  <c r="V567" i="1"/>
  <c r="V565" i="1"/>
  <c r="V560" i="1"/>
  <c r="V559" i="1"/>
  <c r="V557" i="1"/>
  <c r="V552" i="1"/>
  <c r="V551" i="1"/>
  <c r="V549" i="1"/>
  <c r="V544" i="1"/>
  <c r="V543" i="1"/>
  <c r="V541" i="1"/>
  <c r="V536" i="1"/>
  <c r="V535" i="1"/>
  <c r="V533" i="1"/>
  <c r="V528" i="1"/>
  <c r="V527" i="1"/>
  <c r="V525" i="1"/>
  <c r="V520" i="1"/>
  <c r="V519" i="1"/>
  <c r="V517" i="1"/>
  <c r="V512" i="1"/>
  <c r="V511" i="1"/>
  <c r="V509" i="1"/>
  <c r="V504" i="1"/>
  <c r="V503" i="1"/>
  <c r="V501" i="1"/>
  <c r="V496" i="1"/>
  <c r="V495" i="1"/>
  <c r="V488" i="1"/>
  <c r="V480" i="1"/>
  <c r="W478" i="1"/>
  <c r="W472" i="1"/>
  <c r="W464" i="1"/>
  <c r="W462" i="1"/>
  <c r="V459" i="1"/>
  <c r="V456" i="1"/>
  <c r="W454" i="1"/>
  <c r="W450" i="1"/>
  <c r="W442" i="1"/>
  <c r="V439" i="1"/>
  <c r="V437" i="1"/>
  <c r="R427" i="1"/>
  <c r="V427" i="1" s="1"/>
  <c r="S427" i="1"/>
  <c r="W427" i="1" s="1"/>
  <c r="R411" i="1"/>
  <c r="V411" i="1" s="1"/>
  <c r="S411" i="1"/>
  <c r="W411" i="1" s="1"/>
  <c r="V407" i="1"/>
  <c r="S406" i="1"/>
  <c r="W406" i="1" s="1"/>
  <c r="R406" i="1"/>
  <c r="V406" i="1" s="1"/>
  <c r="V396" i="1"/>
  <c r="V380" i="1"/>
  <c r="V364" i="1"/>
  <c r="W348" i="1"/>
  <c r="R340" i="1"/>
  <c r="V340" i="1" s="1"/>
  <c r="S340" i="1"/>
  <c r="W340" i="1" s="1"/>
  <c r="V320" i="1"/>
  <c r="V302" i="1"/>
  <c r="R289" i="1"/>
  <c r="V289" i="1" s="1"/>
  <c r="S289" i="1"/>
  <c r="W289" i="1" s="1"/>
  <c r="R285" i="1"/>
  <c r="V285" i="1" s="1"/>
  <c r="S285" i="1"/>
  <c r="W285" i="1" s="1"/>
  <c r="S252" i="1"/>
  <c r="W252" i="1" s="1"/>
  <c r="R252" i="1"/>
  <c r="V252" i="1" s="1"/>
  <c r="R237" i="1"/>
  <c r="V237" i="1" s="1"/>
  <c r="S237" i="1"/>
  <c r="W237" i="1" s="1"/>
  <c r="S228" i="1"/>
  <c r="W228" i="1" s="1"/>
  <c r="R228" i="1"/>
  <c r="V228" i="1" s="1"/>
  <c r="R214" i="1"/>
  <c r="V214" i="1" s="1"/>
  <c r="S214" i="1"/>
  <c r="W214" i="1" s="1"/>
  <c r="R201" i="1"/>
  <c r="V201" i="1" s="1"/>
  <c r="S201" i="1"/>
  <c r="W201" i="1" s="1"/>
  <c r="S113" i="1"/>
  <c r="W113" i="1" s="1"/>
  <c r="R113" i="1"/>
  <c r="V113" i="1" s="1"/>
  <c r="R93" i="1"/>
  <c r="V93" i="1" s="1"/>
  <c r="S93" i="1"/>
  <c r="W93" i="1" s="1"/>
  <c r="W60" i="1"/>
  <c r="V476" i="1"/>
  <c r="W470" i="1"/>
  <c r="V448" i="1"/>
  <c r="V444" i="1"/>
  <c r="W440" i="1"/>
  <c r="R434" i="1"/>
  <c r="V434" i="1" s="1"/>
  <c r="V433" i="1"/>
  <c r="V432" i="1"/>
  <c r="W430" i="1"/>
  <c r="V424" i="1"/>
  <c r="V420" i="1"/>
  <c r="V416" i="1"/>
  <c r="V412" i="1"/>
  <c r="W408" i="1"/>
  <c r="S400" i="1"/>
  <c r="W400" i="1" s="1"/>
  <c r="R398" i="1"/>
  <c r="V398" i="1" s="1"/>
  <c r="V397" i="1"/>
  <c r="R394" i="1"/>
  <c r="V394" i="1" s="1"/>
  <c r="V393" i="1"/>
  <c r="R390" i="1"/>
  <c r="V390" i="1" s="1"/>
  <c r="V389" i="1"/>
  <c r="R386" i="1"/>
  <c r="V386" i="1" s="1"/>
  <c r="V385" i="1"/>
  <c r="R382" i="1"/>
  <c r="V382" i="1" s="1"/>
  <c r="V381" i="1"/>
  <c r="R378" i="1"/>
  <c r="V378" i="1" s="1"/>
  <c r="V377" i="1"/>
  <c r="R374" i="1"/>
  <c r="V374" i="1" s="1"/>
  <c r="V373" i="1"/>
  <c r="R370" i="1"/>
  <c r="V370" i="1" s="1"/>
  <c r="V369" i="1"/>
  <c r="R366" i="1"/>
  <c r="V366" i="1" s="1"/>
  <c r="V365" i="1"/>
  <c r="R362" i="1"/>
  <c r="V362" i="1" s="1"/>
  <c r="V361" i="1"/>
  <c r="R358" i="1"/>
  <c r="V358" i="1" s="1"/>
  <c r="V357" i="1"/>
  <c r="R354" i="1"/>
  <c r="V354" i="1" s="1"/>
  <c r="V353" i="1"/>
  <c r="R350" i="1"/>
  <c r="V350" i="1" s="1"/>
  <c r="V349" i="1"/>
  <c r="V348" i="1"/>
  <c r="W346" i="1"/>
  <c r="S336" i="1"/>
  <c r="W336" i="1" s="1"/>
  <c r="V332" i="1"/>
  <c r="V330" i="1"/>
  <c r="W328" i="1"/>
  <c r="W327" i="1"/>
  <c r="W314" i="1"/>
  <c r="V313" i="1"/>
  <c r="V312" i="1"/>
  <c r="W306" i="1"/>
  <c r="S305" i="1"/>
  <c r="W305" i="1" s="1"/>
  <c r="S304" i="1"/>
  <c r="W304" i="1" s="1"/>
  <c r="R301" i="1"/>
  <c r="V301" i="1" s="1"/>
  <c r="S301" i="1"/>
  <c r="W301" i="1" s="1"/>
  <c r="R300" i="1"/>
  <c r="V300" i="1" s="1"/>
  <c r="V299" i="1"/>
  <c r="S297" i="1"/>
  <c r="W297" i="1" s="1"/>
  <c r="V296" i="1"/>
  <c r="V295" i="1"/>
  <c r="R290" i="1"/>
  <c r="V290" i="1" s="1"/>
  <c r="W278" i="1"/>
  <c r="W276" i="1"/>
  <c r="V273" i="1"/>
  <c r="R269" i="1"/>
  <c r="V269" i="1" s="1"/>
  <c r="S269" i="1"/>
  <c r="W269" i="1" s="1"/>
  <c r="R268" i="1"/>
  <c r="V268" i="1" s="1"/>
  <c r="V267" i="1"/>
  <c r="S265" i="1"/>
  <c r="W265" i="1" s="1"/>
  <c r="V264" i="1"/>
  <c r="V263" i="1"/>
  <c r="R258" i="1"/>
  <c r="W257" i="1"/>
  <c r="R250" i="1"/>
  <c r="W249" i="1"/>
  <c r="V248" i="1"/>
  <c r="R242" i="1"/>
  <c r="V242" i="1" s="1"/>
  <c r="R241" i="1"/>
  <c r="V241" i="1" s="1"/>
  <c r="S241" i="1"/>
  <c r="W241" i="1" s="1"/>
  <c r="R240" i="1"/>
  <c r="V240" i="1" s="1"/>
  <c r="R226" i="1"/>
  <c r="V226" i="1" s="1"/>
  <c r="R225" i="1"/>
  <c r="V225" i="1" s="1"/>
  <c r="S225" i="1"/>
  <c r="W225" i="1" s="1"/>
  <c r="R224" i="1"/>
  <c r="V224" i="1" s="1"/>
  <c r="R205" i="1"/>
  <c r="V205" i="1" s="1"/>
  <c r="R198" i="1"/>
  <c r="S198" i="1"/>
  <c r="W198" i="1" s="1"/>
  <c r="R194" i="1"/>
  <c r="S194" i="1"/>
  <c r="W194" i="1" s="1"/>
  <c r="R190" i="1"/>
  <c r="S190" i="1"/>
  <c r="W190" i="1" s="1"/>
  <c r="V184" i="1"/>
  <c r="V183" i="1"/>
  <c r="V152" i="1"/>
  <c r="V151" i="1"/>
  <c r="W129" i="1"/>
  <c r="V116" i="1"/>
  <c r="V115" i="1"/>
  <c r="V84" i="1"/>
  <c r="V83" i="1"/>
  <c r="S73" i="1"/>
  <c r="W73" i="1" s="1"/>
  <c r="R73" i="1"/>
  <c r="V73" i="1" s="1"/>
  <c r="R61" i="1"/>
  <c r="V61" i="1" s="1"/>
  <c r="S61" i="1"/>
  <c r="W61" i="1" s="1"/>
  <c r="V58" i="1"/>
  <c r="V49" i="1"/>
  <c r="W49" i="1"/>
  <c r="W434" i="1"/>
  <c r="V405" i="1"/>
  <c r="V401" i="1"/>
  <c r="V400" i="1"/>
  <c r="W398" i="1"/>
  <c r="W394" i="1"/>
  <c r="W390" i="1"/>
  <c r="W386" i="1"/>
  <c r="W382" i="1"/>
  <c r="W378" i="1"/>
  <c r="W374" i="1"/>
  <c r="W370" i="1"/>
  <c r="W366" i="1"/>
  <c r="W362" i="1"/>
  <c r="W358" i="1"/>
  <c r="W354" i="1"/>
  <c r="W350" i="1"/>
  <c r="W344" i="1"/>
  <c r="V337" i="1"/>
  <c r="V336" i="1"/>
  <c r="V329" i="1"/>
  <c r="W324" i="1"/>
  <c r="V310" i="1"/>
  <c r="V305" i="1"/>
  <c r="V304" i="1"/>
  <c r="W300" i="1"/>
  <c r="V297" i="1"/>
  <c r="R293" i="1"/>
  <c r="V293" i="1" s="1"/>
  <c r="S293" i="1"/>
  <c r="W293" i="1" s="1"/>
  <c r="V291" i="1"/>
  <c r="V288" i="1"/>
  <c r="V287" i="1"/>
  <c r="W274" i="1"/>
  <c r="W270" i="1"/>
  <c r="W268" i="1"/>
  <c r="V265" i="1"/>
  <c r="R261" i="1"/>
  <c r="V261" i="1" s="1"/>
  <c r="S261" i="1"/>
  <c r="W261" i="1" s="1"/>
  <c r="V259" i="1"/>
  <c r="R253" i="1"/>
  <c r="V253" i="1" s="1"/>
  <c r="S253" i="1"/>
  <c r="W253" i="1" s="1"/>
  <c r="R245" i="1"/>
  <c r="V245" i="1" s="1"/>
  <c r="S245" i="1"/>
  <c r="W245" i="1" s="1"/>
  <c r="R229" i="1"/>
  <c r="V229" i="1" s="1"/>
  <c r="S229" i="1"/>
  <c r="W229" i="1" s="1"/>
  <c r="W205" i="1"/>
  <c r="R177" i="1"/>
  <c r="V177" i="1" s="1"/>
  <c r="S177" i="1"/>
  <c r="W177" i="1" s="1"/>
  <c r="W170" i="1"/>
  <c r="R145" i="1"/>
  <c r="V145" i="1" s="1"/>
  <c r="S145" i="1"/>
  <c r="W145" i="1" s="1"/>
  <c r="W138" i="1"/>
  <c r="V125" i="1"/>
  <c r="W125" i="1"/>
  <c r="R109" i="1"/>
  <c r="V109" i="1" s="1"/>
  <c r="S109" i="1"/>
  <c r="W109" i="1" s="1"/>
  <c r="R77" i="1"/>
  <c r="V77" i="1" s="1"/>
  <c r="S77" i="1"/>
  <c r="W77" i="1" s="1"/>
  <c r="W48" i="1"/>
  <c r="W258" i="1"/>
  <c r="V257" i="1"/>
  <c r="V255" i="1"/>
  <c r="W250" i="1"/>
  <c r="V249" i="1"/>
  <c r="V247" i="1"/>
  <c r="W242" i="1"/>
  <c r="W238" i="1"/>
  <c r="W234" i="1"/>
  <c r="W226" i="1"/>
  <c r="W222" i="1"/>
  <c r="V212" i="1"/>
  <c r="V188" i="1"/>
  <c r="V187" i="1"/>
  <c r="V172" i="1"/>
  <c r="V171" i="1"/>
  <c r="V155" i="1"/>
  <c r="V140" i="1"/>
  <c r="V139" i="1"/>
  <c r="W132" i="1"/>
  <c r="S128" i="1"/>
  <c r="W128" i="1" s="1"/>
  <c r="R128" i="1"/>
  <c r="V128" i="1" s="1"/>
  <c r="V123" i="1"/>
  <c r="V119" i="1"/>
  <c r="V110" i="1"/>
  <c r="V103" i="1"/>
  <c r="V94" i="1"/>
  <c r="V88" i="1"/>
  <c r="V87" i="1"/>
  <c r="V78" i="1"/>
  <c r="V64" i="1"/>
  <c r="V59" i="1"/>
  <c r="V51" i="1"/>
  <c r="W326" i="1"/>
  <c r="W322" i="1"/>
  <c r="V321" i="1"/>
  <c r="W308" i="1"/>
  <c r="V306" i="1"/>
  <c r="V303" i="1"/>
  <c r="W302" i="1"/>
  <c r="W296" i="1"/>
  <c r="W280" i="1"/>
  <c r="W272" i="1"/>
  <c r="W264" i="1"/>
  <c r="W256" i="1"/>
  <c r="W248" i="1"/>
  <c r="V219" i="1"/>
  <c r="V216" i="1"/>
  <c r="W212" i="1"/>
  <c r="V206" i="1"/>
  <c r="V195" i="1"/>
  <c r="V191" i="1"/>
  <c r="V176" i="1"/>
  <c r="V175" i="1"/>
  <c r="W166" i="1"/>
  <c r="V160" i="1"/>
  <c r="V159" i="1"/>
  <c r="W150" i="1"/>
  <c r="V144" i="1"/>
  <c r="V143" i="1"/>
  <c r="W133" i="1"/>
  <c r="V129" i="1"/>
  <c r="V126" i="1"/>
  <c r="W124" i="1"/>
  <c r="V114" i="1"/>
  <c r="V108" i="1"/>
  <c r="V107" i="1"/>
  <c r="V98" i="1"/>
  <c r="V92" i="1"/>
  <c r="V91" i="1"/>
  <c r="V82" i="1"/>
  <c r="V76" i="1"/>
  <c r="V75" i="1"/>
  <c r="V74" i="1"/>
  <c r="V65" i="1"/>
  <c r="W52" i="1"/>
  <c r="V48" i="1"/>
  <c r="V45" i="1"/>
  <c r="R41" i="1"/>
  <c r="V41" i="1" s="1"/>
  <c r="S41" i="1"/>
  <c r="V46" i="1"/>
  <c r="W188" i="1"/>
  <c r="W184" i="1"/>
  <c r="W180" i="1"/>
  <c r="W176" i="1"/>
  <c r="W172" i="1"/>
  <c r="W168" i="1"/>
  <c r="W164" i="1"/>
  <c r="W160" i="1"/>
  <c r="W156" i="1"/>
  <c r="W152" i="1"/>
  <c r="W148" i="1"/>
  <c r="W144" i="1"/>
  <c r="W140" i="1"/>
  <c r="V134" i="1"/>
  <c r="W120" i="1"/>
  <c r="W116" i="1"/>
  <c r="W112" i="1"/>
  <c r="W108" i="1"/>
  <c r="W104" i="1"/>
  <c r="W100" i="1"/>
  <c r="W96" i="1"/>
  <c r="W92" i="1"/>
  <c r="W88" i="1"/>
  <c r="W80" i="1"/>
  <c r="W76" i="1"/>
  <c r="V66" i="1"/>
  <c r="V63" i="1"/>
  <c r="V53" i="1"/>
  <c r="V50" i="1"/>
  <c r="V47" i="1"/>
  <c r="V42" i="1"/>
  <c r="V38" i="1"/>
  <c r="S583" i="1"/>
  <c r="W583" i="1" s="1"/>
  <c r="R481" i="1"/>
  <c r="V481" i="1" s="1"/>
  <c r="S481" i="1"/>
  <c r="W481" i="1" s="1"/>
  <c r="R465" i="1"/>
  <c r="V465" i="1" s="1"/>
  <c r="S465" i="1"/>
  <c r="W465" i="1" s="1"/>
  <c r="W580" i="1"/>
  <c r="W576" i="1"/>
  <c r="W568" i="1"/>
  <c r="W564" i="1"/>
  <c r="W560" i="1"/>
  <c r="W552" i="1"/>
  <c r="W548" i="1"/>
  <c r="W544" i="1"/>
  <c r="W536" i="1"/>
  <c r="W532" i="1"/>
  <c r="W528" i="1"/>
  <c r="W520" i="1"/>
  <c r="W516" i="1"/>
  <c r="W512" i="1"/>
  <c r="W504" i="1"/>
  <c r="W500" i="1"/>
  <c r="W496" i="1"/>
  <c r="V493" i="1"/>
  <c r="W482" i="1"/>
  <c r="R478" i="1"/>
  <c r="V478" i="1" s="1"/>
  <c r="R477" i="1"/>
  <c r="V477" i="1" s="1"/>
  <c r="S477" i="1"/>
  <c r="W477" i="1" s="1"/>
  <c r="W466" i="1"/>
  <c r="R462" i="1"/>
  <c r="V462" i="1" s="1"/>
  <c r="R461" i="1"/>
  <c r="V461" i="1" s="1"/>
  <c r="S461" i="1"/>
  <c r="W461" i="1" s="1"/>
  <c r="S581" i="1"/>
  <c r="W581" i="1" s="1"/>
  <c r="S577" i="1"/>
  <c r="W577" i="1" s="1"/>
  <c r="S573" i="1"/>
  <c r="W573" i="1" s="1"/>
  <c r="S569" i="1"/>
  <c r="W569" i="1" s="1"/>
  <c r="S565" i="1"/>
  <c r="W565" i="1" s="1"/>
  <c r="S561" i="1"/>
  <c r="W561" i="1" s="1"/>
  <c r="S557" i="1"/>
  <c r="W557" i="1" s="1"/>
  <c r="S553" i="1"/>
  <c r="W553" i="1" s="1"/>
  <c r="S549" i="1"/>
  <c r="W549" i="1" s="1"/>
  <c r="S545" i="1"/>
  <c r="W545" i="1" s="1"/>
  <c r="S541" i="1"/>
  <c r="W541" i="1" s="1"/>
  <c r="S537" i="1"/>
  <c r="W537" i="1" s="1"/>
  <c r="S533" i="1"/>
  <c r="W533" i="1" s="1"/>
  <c r="S529" i="1"/>
  <c r="W529" i="1" s="1"/>
  <c r="S525" i="1"/>
  <c r="W525" i="1" s="1"/>
  <c r="S521" i="1"/>
  <c r="W521" i="1" s="1"/>
  <c r="S517" i="1"/>
  <c r="W517" i="1" s="1"/>
  <c r="S513" i="1"/>
  <c r="W513" i="1" s="1"/>
  <c r="S509" i="1"/>
  <c r="W509" i="1" s="1"/>
  <c r="S505" i="1"/>
  <c r="W505" i="1" s="1"/>
  <c r="S501" i="1"/>
  <c r="W501" i="1" s="1"/>
  <c r="S497" i="1"/>
  <c r="W497" i="1" s="1"/>
  <c r="W492" i="1"/>
  <c r="R489" i="1"/>
  <c r="V489" i="1" s="1"/>
  <c r="S489" i="1"/>
  <c r="W489" i="1" s="1"/>
  <c r="W476" i="1"/>
  <c r="R473" i="1"/>
  <c r="V473" i="1" s="1"/>
  <c r="S473" i="1"/>
  <c r="W473" i="1" s="1"/>
  <c r="W460" i="1"/>
  <c r="R457" i="1"/>
  <c r="V457" i="1" s="1"/>
  <c r="S457" i="1"/>
  <c r="W457" i="1" s="1"/>
  <c r="R494" i="1"/>
  <c r="V494" i="1" s="1"/>
  <c r="W490" i="1"/>
  <c r="R486" i="1"/>
  <c r="V486" i="1" s="1"/>
  <c r="R485" i="1"/>
  <c r="V485" i="1" s="1"/>
  <c r="S485" i="1"/>
  <c r="W485" i="1" s="1"/>
  <c r="R470" i="1"/>
  <c r="V470" i="1" s="1"/>
  <c r="R469" i="1"/>
  <c r="V469" i="1" s="1"/>
  <c r="S469" i="1"/>
  <c r="W469" i="1" s="1"/>
  <c r="W458" i="1"/>
  <c r="R454" i="1"/>
  <c r="V454" i="1" s="1"/>
  <c r="R453" i="1"/>
  <c r="V453" i="1" s="1"/>
  <c r="S453" i="1"/>
  <c r="W453" i="1" s="1"/>
  <c r="W448" i="1"/>
  <c r="W444" i="1"/>
  <c r="W424" i="1"/>
  <c r="W420" i="1"/>
  <c r="W416" i="1"/>
  <c r="W412" i="1"/>
  <c r="W396" i="1"/>
  <c r="W392" i="1"/>
  <c r="W388" i="1"/>
  <c r="W384" i="1"/>
  <c r="W380" i="1"/>
  <c r="W372" i="1"/>
  <c r="W368" i="1"/>
  <c r="W364" i="1"/>
  <c r="W360" i="1"/>
  <c r="W356" i="1"/>
  <c r="W352" i="1"/>
  <c r="W332" i="1"/>
  <c r="R315" i="1"/>
  <c r="V315" i="1" s="1"/>
  <c r="S315" i="1"/>
  <c r="W315" i="1" s="1"/>
  <c r="R307" i="1"/>
  <c r="V307" i="1" s="1"/>
  <c r="S307" i="1"/>
  <c r="W307" i="1" s="1"/>
  <c r="S449" i="1"/>
  <c r="W449" i="1" s="1"/>
  <c r="S445" i="1"/>
  <c r="W445" i="1" s="1"/>
  <c r="S441" i="1"/>
  <c r="W441" i="1" s="1"/>
  <c r="S437" i="1"/>
  <c r="W437" i="1" s="1"/>
  <c r="S433" i="1"/>
  <c r="W433" i="1" s="1"/>
  <c r="S429" i="1"/>
  <c r="W429" i="1" s="1"/>
  <c r="S425" i="1"/>
  <c r="W425" i="1" s="1"/>
  <c r="S421" i="1"/>
  <c r="W421" i="1" s="1"/>
  <c r="S417" i="1"/>
  <c r="W417" i="1" s="1"/>
  <c r="S413" i="1"/>
  <c r="W413" i="1" s="1"/>
  <c r="S409" i="1"/>
  <c r="W409" i="1" s="1"/>
  <c r="S405" i="1"/>
  <c r="W405" i="1" s="1"/>
  <c r="S401" i="1"/>
  <c r="W401" i="1" s="1"/>
  <c r="S397" i="1"/>
  <c r="W397" i="1" s="1"/>
  <c r="S393" i="1"/>
  <c r="W393" i="1" s="1"/>
  <c r="S389" i="1"/>
  <c r="W389" i="1" s="1"/>
  <c r="S385" i="1"/>
  <c r="W385" i="1" s="1"/>
  <c r="S381" i="1"/>
  <c r="W381" i="1" s="1"/>
  <c r="S377" i="1"/>
  <c r="W377" i="1" s="1"/>
  <c r="S373" i="1"/>
  <c r="W373" i="1" s="1"/>
  <c r="S369" i="1"/>
  <c r="W369" i="1" s="1"/>
  <c r="S365" i="1"/>
  <c r="W365" i="1" s="1"/>
  <c r="S361" i="1"/>
  <c r="W361" i="1" s="1"/>
  <c r="S357" i="1"/>
  <c r="W357" i="1" s="1"/>
  <c r="S353" i="1"/>
  <c r="W353" i="1" s="1"/>
  <c r="S349" i="1"/>
  <c r="W349" i="1" s="1"/>
  <c r="S345" i="1"/>
  <c r="W345" i="1" s="1"/>
  <c r="S341" i="1"/>
  <c r="W341" i="1" s="1"/>
  <c r="S337" i="1"/>
  <c r="W337" i="1" s="1"/>
  <c r="R334" i="1"/>
  <c r="V334" i="1" s="1"/>
  <c r="V324" i="1"/>
  <c r="W334" i="1"/>
  <c r="S333" i="1"/>
  <c r="W333" i="1" s="1"/>
  <c r="W330" i="1"/>
  <c r="S329" i="1"/>
  <c r="W329" i="1" s="1"/>
  <c r="V327" i="1"/>
  <c r="S323" i="1"/>
  <c r="W323" i="1" s="1"/>
  <c r="R319" i="1"/>
  <c r="V319" i="1" s="1"/>
  <c r="S319" i="1"/>
  <c r="W319" i="1" s="1"/>
  <c r="R311" i="1"/>
  <c r="V311" i="1" s="1"/>
  <c r="S311" i="1"/>
  <c r="W311" i="1" s="1"/>
  <c r="W310" i="1"/>
  <c r="S325" i="1"/>
  <c r="W325" i="1" s="1"/>
  <c r="V323" i="1"/>
  <c r="S303" i="1"/>
  <c r="W303" i="1" s="1"/>
  <c r="S299" i="1"/>
  <c r="W299" i="1" s="1"/>
  <c r="V298" i="1"/>
  <c r="S295" i="1"/>
  <c r="W295" i="1" s="1"/>
  <c r="V294" i="1"/>
  <c r="S291" i="1"/>
  <c r="W291" i="1" s="1"/>
  <c r="S287" i="1"/>
  <c r="W287" i="1" s="1"/>
  <c r="V286" i="1"/>
  <c r="S283" i="1"/>
  <c r="W283" i="1" s="1"/>
  <c r="S279" i="1"/>
  <c r="W279" i="1" s="1"/>
  <c r="V278" i="1"/>
  <c r="S275" i="1"/>
  <c r="W275" i="1" s="1"/>
  <c r="V274" i="1"/>
  <c r="S271" i="1"/>
  <c r="W271" i="1" s="1"/>
  <c r="V270" i="1"/>
  <c r="S267" i="1"/>
  <c r="W267" i="1" s="1"/>
  <c r="V266" i="1"/>
  <c r="S263" i="1"/>
  <c r="W263" i="1" s="1"/>
  <c r="V262" i="1"/>
  <c r="S259" i="1"/>
  <c r="W259" i="1" s="1"/>
  <c r="V258" i="1"/>
  <c r="S255" i="1"/>
  <c r="W255" i="1" s="1"/>
  <c r="V254" i="1"/>
  <c r="S251" i="1"/>
  <c r="W251" i="1" s="1"/>
  <c r="V250" i="1"/>
  <c r="S247" i="1"/>
  <c r="W247" i="1" s="1"/>
  <c r="V246" i="1"/>
  <c r="S243" i="1"/>
  <c r="W243" i="1" s="1"/>
  <c r="S239" i="1"/>
  <c r="W239" i="1" s="1"/>
  <c r="V238" i="1"/>
  <c r="S235" i="1"/>
  <c r="W235" i="1" s="1"/>
  <c r="V234" i="1"/>
  <c r="S231" i="1"/>
  <c r="W231" i="1" s="1"/>
  <c r="V230" i="1"/>
  <c r="S227" i="1"/>
  <c r="W227" i="1" s="1"/>
  <c r="S223" i="1"/>
  <c r="W223" i="1" s="1"/>
  <c r="V222" i="1"/>
  <c r="W219" i="1"/>
  <c r="W216" i="1"/>
  <c r="R207" i="1"/>
  <c r="V207" i="1" s="1"/>
  <c r="S207" i="1"/>
  <c r="W207" i="1" s="1"/>
  <c r="V198" i="1"/>
  <c r="V215" i="1"/>
  <c r="W208" i="1"/>
  <c r="R204" i="1"/>
  <c r="V204" i="1" s="1"/>
  <c r="R203" i="1"/>
  <c r="V203" i="1" s="1"/>
  <c r="S203" i="1"/>
  <c r="W203" i="1" s="1"/>
  <c r="R199" i="1"/>
  <c r="V199" i="1" s="1"/>
  <c r="S199" i="1"/>
  <c r="W199" i="1" s="1"/>
  <c r="R211" i="1"/>
  <c r="V211" i="1" s="1"/>
  <c r="S211" i="1"/>
  <c r="W211" i="1" s="1"/>
  <c r="S195" i="1"/>
  <c r="W195" i="1" s="1"/>
  <c r="V194" i="1"/>
  <c r="S191" i="1"/>
  <c r="W191" i="1" s="1"/>
  <c r="V190" i="1"/>
  <c r="S187" i="1"/>
  <c r="W187" i="1" s="1"/>
  <c r="V186" i="1"/>
  <c r="S183" i="1"/>
  <c r="W183" i="1" s="1"/>
  <c r="V182" i="1"/>
  <c r="S179" i="1"/>
  <c r="W179" i="1" s="1"/>
  <c r="V178" i="1"/>
  <c r="S175" i="1"/>
  <c r="W175" i="1" s="1"/>
  <c r="V174" i="1"/>
  <c r="S171" i="1"/>
  <c r="W171" i="1" s="1"/>
  <c r="V170" i="1"/>
  <c r="S167" i="1"/>
  <c r="W167" i="1" s="1"/>
  <c r="V166" i="1"/>
  <c r="S163" i="1"/>
  <c r="W163" i="1" s="1"/>
  <c r="V162" i="1"/>
  <c r="S159" i="1"/>
  <c r="W159" i="1" s="1"/>
  <c r="V158" i="1"/>
  <c r="S155" i="1"/>
  <c r="W155" i="1" s="1"/>
  <c r="V154" i="1"/>
  <c r="S151" i="1"/>
  <c r="W151" i="1" s="1"/>
  <c r="V150" i="1"/>
  <c r="S147" i="1"/>
  <c r="W147" i="1" s="1"/>
  <c r="V146" i="1"/>
  <c r="S143" i="1"/>
  <c r="W143" i="1" s="1"/>
  <c r="V142" i="1"/>
  <c r="S139" i="1"/>
  <c r="W139" i="1" s="1"/>
  <c r="V138" i="1"/>
  <c r="R135" i="1"/>
  <c r="V135" i="1" s="1"/>
  <c r="S135" i="1"/>
  <c r="W135" i="1" s="1"/>
  <c r="W136" i="1"/>
  <c r="R132" i="1"/>
  <c r="V132" i="1" s="1"/>
  <c r="R131" i="1"/>
  <c r="V131" i="1" s="1"/>
  <c r="S131" i="1"/>
  <c r="W131" i="1" s="1"/>
  <c r="R127" i="1"/>
  <c r="V127" i="1" s="1"/>
  <c r="S127" i="1"/>
  <c r="W127" i="1" s="1"/>
  <c r="R124" i="1"/>
  <c r="V124" i="1" s="1"/>
  <c r="W41" i="1"/>
  <c r="W118" i="1"/>
  <c r="W114" i="1"/>
  <c r="W110" i="1"/>
  <c r="W106" i="1"/>
  <c r="W102" i="1"/>
  <c r="W98" i="1"/>
  <c r="W94" i="1"/>
  <c r="W90" i="1"/>
  <c r="W86" i="1"/>
  <c r="W82" i="1"/>
  <c r="W78" i="1"/>
  <c r="S66" i="1"/>
  <c r="W66" i="1" s="1"/>
  <c r="S62" i="1"/>
  <c r="W62" i="1" s="1"/>
  <c r="S58" i="1"/>
  <c r="W58" i="1" s="1"/>
  <c r="S54" i="1"/>
  <c r="W54" i="1" s="1"/>
  <c r="S50" i="1"/>
  <c r="W50" i="1" s="1"/>
  <c r="S46" i="1"/>
  <c r="W46" i="1" s="1"/>
  <c r="S42" i="1"/>
  <c r="W42" i="1" s="1"/>
  <c r="S38" i="1"/>
  <c r="W38" i="1" s="1"/>
  <c r="S123" i="1"/>
  <c r="W123" i="1" s="1"/>
  <c r="S119" i="1"/>
  <c r="W119" i="1" s="1"/>
  <c r="S115" i="1"/>
  <c r="W115" i="1" s="1"/>
  <c r="S111" i="1"/>
  <c r="W111" i="1" s="1"/>
  <c r="S107" i="1"/>
  <c r="W107" i="1" s="1"/>
  <c r="S103" i="1"/>
  <c r="W103" i="1" s="1"/>
  <c r="S99" i="1"/>
  <c r="W99" i="1" s="1"/>
  <c r="S95" i="1"/>
  <c r="W95" i="1" s="1"/>
  <c r="S91" i="1"/>
  <c r="W91" i="1" s="1"/>
  <c r="S87" i="1"/>
  <c r="W87" i="1" s="1"/>
  <c r="S83" i="1"/>
  <c r="W83" i="1" s="1"/>
  <c r="S79" i="1"/>
  <c r="W79" i="1" s="1"/>
  <c r="S75" i="1"/>
  <c r="W75" i="1" s="1"/>
  <c r="S71" i="1"/>
  <c r="W71" i="1" s="1"/>
  <c r="S67" i="1"/>
  <c r="W67" i="1" s="1"/>
  <c r="S63" i="1"/>
  <c r="W63" i="1" s="1"/>
  <c r="S59" i="1"/>
  <c r="W59" i="1" s="1"/>
  <c r="S55" i="1"/>
  <c r="W55" i="1" s="1"/>
  <c r="S51" i="1"/>
  <c r="W51" i="1" s="1"/>
  <c r="S47" i="1"/>
  <c r="W47" i="1" s="1"/>
  <c r="V21" i="1"/>
  <c r="V13" i="1"/>
  <c r="S12" i="1"/>
  <c r="W12" i="1" s="1"/>
  <c r="S27" i="1"/>
  <c r="W27" i="1" s="1"/>
  <c r="S21" i="1"/>
  <c r="W21" i="1" s="1"/>
  <c r="V17" i="1"/>
  <c r="S16" i="1"/>
  <c r="W16" i="1" s="1"/>
  <c r="S13" i="1"/>
  <c r="W13" i="1" s="1"/>
  <c r="W36" i="1"/>
  <c r="S35" i="1"/>
  <c r="W35" i="1" s="1"/>
  <c r="W32" i="1"/>
  <c r="S31" i="1"/>
  <c r="W31" i="1" s="1"/>
  <c r="S24" i="1"/>
  <c r="W24" i="1" s="1"/>
  <c r="S28" i="1"/>
  <c r="W28" i="1" s="1"/>
  <c r="R26" i="1"/>
  <c r="V26" i="1" s="1"/>
  <c r="S37" i="1"/>
  <c r="W37" i="1" s="1"/>
  <c r="V36" i="1"/>
  <c r="S33" i="1"/>
  <c r="W33" i="1" s="1"/>
  <c r="V32" i="1"/>
  <c r="S29" i="1"/>
  <c r="W29" i="1" s="1"/>
  <c r="S25" i="1"/>
  <c r="W25" i="1" s="1"/>
  <c r="S22" i="1"/>
  <c r="W22" i="1" s="1"/>
  <c r="S18" i="1"/>
  <c r="W18" i="1" s="1"/>
  <c r="S14" i="1"/>
  <c r="W14" i="1" s="1"/>
  <c r="S10" i="1"/>
  <c r="W10" i="1" s="1"/>
  <c r="S23" i="1"/>
  <c r="W23" i="1" s="1"/>
  <c r="S19" i="1"/>
  <c r="W19" i="1" s="1"/>
  <c r="S15" i="1"/>
  <c r="W15" i="1" s="1"/>
  <c r="S11" i="1"/>
  <c r="W11" i="1" s="1"/>
  <c r="W5" i="1" l="1"/>
  <c r="K34" i="2" s="1"/>
  <c r="K25" i="2"/>
  <c r="K28" i="2" s="1"/>
  <c r="K29" i="2" s="1"/>
  <c r="W6" i="1"/>
  <c r="K35" i="2" s="1"/>
  <c r="R5" i="1"/>
  <c r="V5" i="1" s="1"/>
  <c r="V6" i="1"/>
  <c r="W7" i="1" l="1"/>
  <c r="Y7" i="1" s="1"/>
  <c r="Z7" i="1" s="1"/>
  <c r="V7" i="1"/>
</calcChain>
</file>

<file path=xl/sharedStrings.xml><?xml version="1.0" encoding="utf-8"?>
<sst xmlns="http://schemas.openxmlformats.org/spreadsheetml/2006/main" count="2370" uniqueCount="1751">
  <si>
    <t>New name</t>
  </si>
  <si>
    <t>Old Name</t>
  </si>
  <si>
    <t>Opcert</t>
  </si>
  <si>
    <t>Peer Grp</t>
  </si>
  <si>
    <t>Direct-inel</t>
  </si>
  <si>
    <t>Direct-El</t>
  </si>
  <si>
    <t>Dir WEF</t>
  </si>
  <si>
    <t>Peer Group base CMI</t>
  </si>
  <si>
    <t>2011 CMI</t>
  </si>
  <si>
    <t>Indirect</t>
  </si>
  <si>
    <t>Ind WEF</t>
  </si>
  <si>
    <t>Non-Comp</t>
  </si>
  <si>
    <t>Beds</t>
  </si>
  <si>
    <t>A Holly Patterson Extended Care Facility</t>
  </si>
  <si>
    <t>A HOLLY PATTERSON EXTENDE</t>
  </si>
  <si>
    <t>295030230</t>
  </si>
  <si>
    <t>300HB</t>
  </si>
  <si>
    <t>Aaron Manor Rehabilitation and Nursing Center</t>
  </si>
  <si>
    <t>AARON MANOR REHABILITATIO</t>
  </si>
  <si>
    <t>272530110</t>
  </si>
  <si>
    <t>other</t>
  </si>
  <si>
    <t>Absolut Center for Nursing and Rehabilitation at Three</t>
  </si>
  <si>
    <t>ABSOLUT CENTER FOR NURSIN</t>
  </si>
  <si>
    <t>502630110</t>
  </si>
  <si>
    <t>Absolut Center for Nursing and Rehabilitation at Orcha</t>
  </si>
  <si>
    <t>143530310</t>
  </si>
  <si>
    <t>Absolut Center for Nursing and Rehabilitation at Endic</t>
  </si>
  <si>
    <t>030230310</t>
  </si>
  <si>
    <t>Absolut Center for Nursing and Rehabilitation at Hough</t>
  </si>
  <si>
    <t>022630210</t>
  </si>
  <si>
    <t>Absolut Center for Nursing and Rehabilitation at Westfi</t>
  </si>
  <si>
    <t>067530210</t>
  </si>
  <si>
    <t>Absolut Center for Nursing and Rehabilitation at Eden</t>
  </si>
  <si>
    <t>146130210</t>
  </si>
  <si>
    <t>Absolut Center for Nursing and Rehabilitation at Auror</t>
  </si>
  <si>
    <t>142230310</t>
  </si>
  <si>
    <t>Absolut Center for Nursing and Rehabilitation at Gaspo</t>
  </si>
  <si>
    <t>315830210</t>
  </si>
  <si>
    <t>Absolut Center for Nursing and Rehabilitation at Allega</t>
  </si>
  <si>
    <t>042030210</t>
  </si>
  <si>
    <t>Absolut Center for Nursing and Rehabilitation at Dunki</t>
  </si>
  <si>
    <t>060130310</t>
  </si>
  <si>
    <t>Absolut Center for Nursing and Rehabilitation at Salam</t>
  </si>
  <si>
    <t>043330310</t>
  </si>
  <si>
    <t>Achieve Rehab and Nursing Facility</t>
  </si>
  <si>
    <t>ACHIEVE REHAB AND NURSING</t>
  </si>
  <si>
    <t>522030310</t>
  </si>
  <si>
    <t>Mercy Living Center</t>
  </si>
  <si>
    <t>ADIRONDACK MEDICAL CTR-ME</t>
  </si>
  <si>
    <t>162030030</t>
  </si>
  <si>
    <t>Elderwood of Uihlein at Lake Placid</t>
  </si>
  <si>
    <t>ADIRONDACK MEDICAL CTR-UI</t>
  </si>
  <si>
    <t>156030210</t>
  </si>
  <si>
    <t>Elderwood at North Creek</t>
  </si>
  <si>
    <t>ADIRONDACK TRI-COUNTY NUR</t>
  </si>
  <si>
    <t>565530310</t>
  </si>
  <si>
    <t>Affinity Skilled Living and Rehabilitation Center</t>
  </si>
  <si>
    <t>AFFINITY SKILLED LIVING A</t>
  </si>
  <si>
    <t>515432310</t>
  </si>
  <si>
    <t>Albany County Nursing Home</t>
  </si>
  <si>
    <t>ALBANY COUNTY NURSING HOM</t>
  </si>
  <si>
    <t>015330210</t>
  </si>
  <si>
    <t>Alice Hyde Medical Center</t>
  </si>
  <si>
    <t>ALICE HYDE MEDICAL CENTER</t>
  </si>
  <si>
    <t>162400030</t>
  </si>
  <si>
    <t>Amsterdam Nursing Home Corp (amsterdam House)</t>
  </si>
  <si>
    <t>AMSTERDAM NURSING HOME CO</t>
  </si>
  <si>
    <t>700235610</t>
  </si>
  <si>
    <t>Andrus On Hudson</t>
  </si>
  <si>
    <t>ANDRUS ON HUDSON</t>
  </si>
  <si>
    <t>592630010</t>
  </si>
  <si>
    <t>Apex Rehabilitation &amp; Care Center</t>
  </si>
  <si>
    <t>APEX REHABILITATION &amp; CAR</t>
  </si>
  <si>
    <t>515331110</t>
  </si>
  <si>
    <t>The Phoenix Rehabilitation and Nursing Center</t>
  </si>
  <si>
    <t>ATLANTIS REHABILITATION A</t>
  </si>
  <si>
    <t>700180210</t>
  </si>
  <si>
    <t>Auburn Rehabilitation and Nursing Center</t>
  </si>
  <si>
    <t xml:space="preserve">AUBURN NURSING HOME      </t>
  </si>
  <si>
    <t>050131010</t>
  </si>
  <si>
    <t>Aurelia Osborn Fox Memorial Hospital</t>
  </si>
  <si>
    <t>AURELIA OSBORN FOX MEMORI</t>
  </si>
  <si>
    <t>380100030</t>
  </si>
  <si>
    <t>Autumn View Health Care Facility LLC</t>
  </si>
  <si>
    <t>AUTUMN VIEW HEALTH CARE F</t>
  </si>
  <si>
    <t>143030110</t>
  </si>
  <si>
    <t>Brookside Multicare Nursing Center</t>
  </si>
  <si>
    <t>AVALON GARDENS REHABILITA</t>
  </si>
  <si>
    <t>515731810</t>
  </si>
  <si>
    <t>Avon Nursing Home LLC</t>
  </si>
  <si>
    <t>AVON NURSING HOME LLC</t>
  </si>
  <si>
    <t>252030110</t>
  </si>
  <si>
    <t>Bainbridge Nursing And Rehabilitation Center</t>
  </si>
  <si>
    <t>BAINBRIDGE NURSING AND RE</t>
  </si>
  <si>
    <t>700031910</t>
  </si>
  <si>
    <t>Baird Nursing Home</t>
  </si>
  <si>
    <t>BAIRD NURSING HOME</t>
  </si>
  <si>
    <t>270135710</t>
  </si>
  <si>
    <t>Baptist Health Nursing And Rehabilitation Center Inc</t>
  </si>
  <si>
    <t>BAPTIST HEALTH NURSING AN</t>
  </si>
  <si>
    <t>462030010</t>
  </si>
  <si>
    <t>The Grand Rehabiliation and Nursing at Barnwell</t>
  </si>
  <si>
    <t>BARNWELL NURSING AND REHA</t>
  </si>
  <si>
    <t>102330210</t>
  </si>
  <si>
    <t>Batavia Health Care Center LLC</t>
  </si>
  <si>
    <t>BATAVIA NURSING HOME LLC</t>
  </si>
  <si>
    <t>180130710</t>
  </si>
  <si>
    <t>Bay Park Center for Nursing and Rehabilitation LLC</t>
  </si>
  <si>
    <t>BAY PARK CENTER FOR NURSI</t>
  </si>
  <si>
    <t>700038910</t>
  </si>
  <si>
    <t>Bayberry Nursing Home</t>
  </si>
  <si>
    <t xml:space="preserve">BAYBERRY NURSING HOME    </t>
  </si>
  <si>
    <t>590431710</t>
  </si>
  <si>
    <t>South Point Plaza Nursing and Rehabilitation Center</t>
  </si>
  <si>
    <t>BAYVIEW NURSING AND REHAB</t>
  </si>
  <si>
    <t>296130210</t>
  </si>
  <si>
    <t>Beach Terrace Care Center</t>
  </si>
  <si>
    <t>BEACH TERRACE CARE CENTER</t>
  </si>
  <si>
    <t>290230310</t>
  </si>
  <si>
    <t>Beechtree Center for Rehabilitation and Nursing</t>
  </si>
  <si>
    <t>BEECHTREE CARE CENTER</t>
  </si>
  <si>
    <t>540131210</t>
  </si>
  <si>
    <t>Beechwood  Homes</t>
  </si>
  <si>
    <t>BEECHWOOD HOMES</t>
  </si>
  <si>
    <t>145130610</t>
  </si>
  <si>
    <t>Belair Care Center Inc</t>
  </si>
  <si>
    <t>BELAIR CARE CENTER INC</t>
  </si>
  <si>
    <t>295030110</t>
  </si>
  <si>
    <t>Bellhaven Center For Rehabilitation and Nursing Care</t>
  </si>
  <si>
    <t>BELLHAVEN CENTER FOR GERI</t>
  </si>
  <si>
    <t>515132110</t>
  </si>
  <si>
    <t>Berkshire Nursing &amp; Rehabilitation Center</t>
  </si>
  <si>
    <t>BERKSHIRE NURSING &amp; REHAB</t>
  </si>
  <si>
    <t>510130110</t>
  </si>
  <si>
    <t>Beth Abraham Center for Rehabilitation and Nursing</t>
  </si>
  <si>
    <t>BETH ABRAHAM HEALTH SERVI</t>
  </si>
  <si>
    <t>700039910</t>
  </si>
  <si>
    <t>Bethany Gardens Skilled Living Center</t>
  </si>
  <si>
    <t>BETHANY GARDENS SKILLED L</t>
  </si>
  <si>
    <t>320130810</t>
  </si>
  <si>
    <t>Bethany Nursing Home &amp; Health Related Facility Inc</t>
  </si>
  <si>
    <t>BETHANY NURSING HOME &amp; HE</t>
  </si>
  <si>
    <t>072230110</t>
  </si>
  <si>
    <t>Bethel Nursing and Rehabilitation Center</t>
  </si>
  <si>
    <t>BETHEL NURSING AND REHABI</t>
  </si>
  <si>
    <t>592130110</t>
  </si>
  <si>
    <t>Bethel Nursing Home Company Inc</t>
  </si>
  <si>
    <t>BETHEL NURSING HOME COMPA</t>
  </si>
  <si>
    <t>590530310</t>
  </si>
  <si>
    <t>Betsy Ross Rehabilitation Center Inc</t>
  </si>
  <si>
    <t>BETSY ROSS REHABILITATION</t>
  </si>
  <si>
    <t>320130710</t>
  </si>
  <si>
    <t>Bezalel Rehabilitation and Nursing Center</t>
  </si>
  <si>
    <t>BEZALEL REHABILITATION AN</t>
  </si>
  <si>
    <t>700335210</t>
  </si>
  <si>
    <t>Beach Gardens Rehab and Nursing Center</t>
  </si>
  <si>
    <t>BISHOP CHARLES WALDO MACL</t>
  </si>
  <si>
    <t>700341210</t>
  </si>
  <si>
    <t>Hopkins Center for Rehabilitation and Healthcare</t>
  </si>
  <si>
    <t>BISHOP FRANCIS J MUGAVERO</t>
  </si>
  <si>
    <t>700139510</t>
  </si>
  <si>
    <t>Brooklyn Gardens Nursing &amp; Rehabilitation Center</t>
  </si>
  <si>
    <t>BISHOP HENRY B HUCLES EPI</t>
  </si>
  <si>
    <t>700180010</t>
  </si>
  <si>
    <t>Brighton Manor</t>
  </si>
  <si>
    <t>BLOSSOM HEALTH CARE CENTE</t>
  </si>
  <si>
    <t>270135410</t>
  </si>
  <si>
    <t>New Roc Nursing and Rehabilitation Center</t>
  </si>
  <si>
    <t>BLOSSOM NORTH NURSING AND</t>
  </si>
  <si>
    <t>270136010</t>
  </si>
  <si>
    <t>Sodus Rehabilitation &amp; Nursing Center</t>
  </si>
  <si>
    <t>BLOSSOM VIEW NURSING HOME</t>
  </si>
  <si>
    <t>582830210</t>
  </si>
  <si>
    <t>Bridge View Nursing Home</t>
  </si>
  <si>
    <t xml:space="preserve">BRIDGE VIEW NURSING HOME </t>
  </si>
  <si>
    <t>700330910</t>
  </si>
  <si>
    <t>Bridgewater Center for Rehabilitation &amp; Nursing LLC</t>
  </si>
  <si>
    <t>BRIDGEWATER CENTER FOR RE</t>
  </si>
  <si>
    <t>030130810</t>
  </si>
  <si>
    <t>Lockport Rehab &amp; Health Care Center</t>
  </si>
  <si>
    <t>BRIODY HEALTH CARE FACILI</t>
  </si>
  <si>
    <t>310130710</t>
  </si>
  <si>
    <t>Massapequa Center Rehabilitation &amp; Nursing</t>
  </si>
  <si>
    <t>BROADLAWN MANOR NURSING A</t>
  </si>
  <si>
    <t>512030230</t>
  </si>
  <si>
    <t>Bronx Center For Rehabilitation and Health</t>
  </si>
  <si>
    <t>BRONX CENTER FOR REHABILI</t>
  </si>
  <si>
    <t>700038110</t>
  </si>
  <si>
    <t>Bronx Park Rehabilitation &amp; Nursing Center</t>
  </si>
  <si>
    <t>BRONX PARK REHABILITATION</t>
  </si>
  <si>
    <t>700038010</t>
  </si>
  <si>
    <t>BronxCare Special Care Center</t>
  </si>
  <si>
    <t>BRONX-LEBANON SPECIAL CAR</t>
  </si>
  <si>
    <t>700036410</t>
  </si>
  <si>
    <t>Brookhaven Health Care Facility LLC</t>
  </si>
  <si>
    <t>BROOKHAVEN HEALTH CARE FA</t>
  </si>
  <si>
    <t>512330410</t>
  </si>
  <si>
    <t>Brookhaven Rehabilitation &amp; Health Care Center</t>
  </si>
  <si>
    <t>BROOKHAVEN REHABILITATION</t>
  </si>
  <si>
    <t>700339910</t>
  </si>
  <si>
    <t>Brooklyn Center for Rehabilitation and Residential Hea</t>
  </si>
  <si>
    <t>BROOKLYN CENTER FOR REHAB</t>
  </si>
  <si>
    <t>700138810</t>
  </si>
  <si>
    <t>Brooklyn United Methodist Church Home</t>
  </si>
  <si>
    <t>BROOKLYN UNITED METHODIST</t>
  </si>
  <si>
    <t>700130810</t>
  </si>
  <si>
    <t>Brooklyn-Queens Nursing Home</t>
  </si>
  <si>
    <t>BROOKLYN-QUEENS NURSING H</t>
  </si>
  <si>
    <t>700138210</t>
  </si>
  <si>
    <t>Brothers Of Mercy Nursing &amp; Rehabilitation Center</t>
  </si>
  <si>
    <t>BROTHERS OF MERCY NURSING</t>
  </si>
  <si>
    <t>145630010</t>
  </si>
  <si>
    <t>Buena Vida Continuing Care &amp; Rehab Ctr</t>
  </si>
  <si>
    <t>BUENA VIDA CONTINUING CAR</t>
  </si>
  <si>
    <t>700138310</t>
  </si>
  <si>
    <t>Highpointe on Michigan Health Care Facility</t>
  </si>
  <si>
    <t>BUFFALO GENERAL HOSPITAL</t>
  </si>
  <si>
    <t>140100130</t>
  </si>
  <si>
    <t>Campbell Hall Rehabilitation Center Inc</t>
  </si>
  <si>
    <t>CAMPBELL HALL REHABILITAT</t>
  </si>
  <si>
    <t>355730210</t>
  </si>
  <si>
    <t>Canterbury Woods</t>
  </si>
  <si>
    <t>CANTERBURY WOODS</t>
  </si>
  <si>
    <t>142130510</t>
  </si>
  <si>
    <t>Carillon Nursing and Rehabilitation Center</t>
  </si>
  <si>
    <t>CARILLON NURSING AND REHA</t>
  </si>
  <si>
    <t>515330610</t>
  </si>
  <si>
    <t>Carmel Richmond Healthcare and Rehabilitation Center</t>
  </si>
  <si>
    <t>CARMEL RICHMOND HEALTHCAR</t>
  </si>
  <si>
    <t>700431010</t>
  </si>
  <si>
    <t>Caton Park Nursing Home</t>
  </si>
  <si>
    <t xml:space="preserve">CATON PARK NURSING HOME  </t>
  </si>
  <si>
    <t>700136610</t>
  </si>
  <si>
    <t>Catskill Regional Medical Center</t>
  </si>
  <si>
    <t>CATSKILL REGIONAL MEDICAL</t>
  </si>
  <si>
    <t>526300030</t>
  </si>
  <si>
    <t>Oasis Rehabilitation and Nursing LLC</t>
  </si>
  <si>
    <t xml:space="preserve">CEDAR LODGE NURSING HOME </t>
  </si>
  <si>
    <t>515132210</t>
  </si>
  <si>
    <t>Cedar Manor Nursing &amp; Rehabilitation Center</t>
  </si>
  <si>
    <t>CEDAR MANOR NURSING &amp; REH</t>
  </si>
  <si>
    <t>590530910</t>
  </si>
  <si>
    <t>Downtown Brooklyn Nursing &amp; Rehabilitation Center</t>
  </si>
  <si>
    <t>CENTER FOR NURSING &amp; REHA</t>
  </si>
  <si>
    <t>700180910</t>
  </si>
  <si>
    <t>Central Island Healthcare</t>
  </si>
  <si>
    <t>CENTRAL ISLAND HEALTHCARE</t>
  </si>
  <si>
    <t>295230810</t>
  </si>
  <si>
    <t>Central Park Rehabilitation and Nursing Center</t>
  </si>
  <si>
    <t>CENTRAL PARK REHABILITATI</t>
  </si>
  <si>
    <t>330132610</t>
  </si>
  <si>
    <t>Champlain Valley Physicians Hospital Medical Center Snf</t>
  </si>
  <si>
    <t>CHAMPLAIN VALLEY PHYSICIA</t>
  </si>
  <si>
    <t>090100130</t>
  </si>
  <si>
    <t>Chapin Home For The Aging</t>
  </si>
  <si>
    <t>CHAPIN HOME FOR THE AGING</t>
  </si>
  <si>
    <t>700335110</t>
  </si>
  <si>
    <t>Charles T Sitrin Health Care Center Inc</t>
  </si>
  <si>
    <t>CHARLES T SITRIN HEALTH C</t>
  </si>
  <si>
    <t>322730410</t>
  </si>
  <si>
    <t>ChaseHealth Rehab and Residential Care</t>
  </si>
  <si>
    <t>CHASE MEMORIAL NURSING HO</t>
  </si>
  <si>
    <t>082330010</t>
  </si>
  <si>
    <t>Chautauqua Nursing and Rehabilitation Center</t>
  </si>
  <si>
    <t xml:space="preserve">CHAUTAUQUA COUNTY HOME   </t>
  </si>
  <si>
    <t>060130410</t>
  </si>
  <si>
    <t>Chemung County Health Center-nursing Facility</t>
  </si>
  <si>
    <t>CHEMUNG COUNTY HEALTH CEN</t>
  </si>
  <si>
    <t>070130110</t>
  </si>
  <si>
    <t>Chenango Memorial Hospital Inc Snf</t>
  </si>
  <si>
    <t>CHENANGO MEMORIAL HOSPITA</t>
  </si>
  <si>
    <t>082400030</t>
  </si>
  <si>
    <t>Church Home Of The Protestant Episcopal Church</t>
  </si>
  <si>
    <t>CHURCH HOME OF THE PROTES</t>
  </si>
  <si>
    <t>270133910</t>
  </si>
  <si>
    <t>Cliffside Rehabilitation and Residential Health Care Center</t>
  </si>
  <si>
    <t>CLIFFSIDE REHABILITATION</t>
  </si>
  <si>
    <t>700338010</t>
  </si>
  <si>
    <t>Clifton Springs Hospital And Clinic Extended Care</t>
  </si>
  <si>
    <t xml:space="preserve">CLIFTON SPRINGS HOSPITAL </t>
  </si>
  <si>
    <t>342100030</t>
  </si>
  <si>
    <t>Clinton County Nursing Home</t>
  </si>
  <si>
    <t>CLINTON COUNTY NURSING HO</t>
  </si>
  <si>
    <t>095230010</t>
  </si>
  <si>
    <t>Clove Lakes Health Care and Rehabilitation Center</t>
  </si>
  <si>
    <t>CLOVE LAKES HEALTH CARE A</t>
  </si>
  <si>
    <t>700432110</t>
  </si>
  <si>
    <t>Cobble Hill Health Center Inc</t>
  </si>
  <si>
    <t>COBBLE HILL HEALTH CENTER</t>
  </si>
  <si>
    <t>700132310</t>
  </si>
  <si>
    <t>Cold Spring Hills Center for Nursing and Rehabilitation</t>
  </si>
  <si>
    <t>COLD SPRING HILLS CENTER</t>
  </si>
  <si>
    <t>295231010</t>
  </si>
  <si>
    <t>Coler Rehabilitation and Nursing Care Center</t>
  </si>
  <si>
    <t>COLER MEMORIAL HOSPITAL S</t>
  </si>
  <si>
    <t>700233630</t>
  </si>
  <si>
    <t>Henry J Carter Skilled Nursing Facility</t>
  </si>
  <si>
    <t>COLER-GOLDWATER SPECIALTY</t>
  </si>
  <si>
    <t>700233730</t>
  </si>
  <si>
    <t>Concord Nursing and Rehabilitation Center</t>
  </si>
  <si>
    <t xml:space="preserve">CONCORD NURSING HOME INC </t>
  </si>
  <si>
    <t>700134810</t>
  </si>
  <si>
    <t>Concourse Rehabilitation and Nursing Center</t>
  </si>
  <si>
    <t>CONCOURSE REHABILITATION</t>
  </si>
  <si>
    <t>700037510</t>
  </si>
  <si>
    <t>Conesus Lake Nursing Home LLC</t>
  </si>
  <si>
    <t>CONESUS LAKE NURSING HOME</t>
  </si>
  <si>
    <t>252530110</t>
  </si>
  <si>
    <t>Cortland Park Rehabilitation and Nursing Center</t>
  </si>
  <si>
    <t xml:space="preserve">CORTLAND CARE CENTER    </t>
  </si>
  <si>
    <t>110131010</t>
  </si>
  <si>
    <t>Cortland Regional Nursing and Rehabilitation Center</t>
  </si>
  <si>
    <t>CORTLAND REGIONAL MEDICAL</t>
  </si>
  <si>
    <t>110130630</t>
  </si>
  <si>
    <t>Cortlandt Healthcare</t>
  </si>
  <si>
    <t>CORTLANDT HEALTHCARE LLC</t>
  </si>
  <si>
    <t>590130710</t>
  </si>
  <si>
    <t>Quantum Rehabilitation and Nursing LLC</t>
  </si>
  <si>
    <t>CREST HALL CARE CENTER</t>
  </si>
  <si>
    <t>515132410</t>
  </si>
  <si>
    <t>Crest Manor Living and Rehabilitation Center</t>
  </si>
  <si>
    <t>CREST MANOR LIVING AND RE</t>
  </si>
  <si>
    <t>276230110</t>
  </si>
  <si>
    <t>Crouse Community Center Inc</t>
  </si>
  <si>
    <t>CROUSE COMMUNITY CENTER I</t>
  </si>
  <si>
    <t>262330010</t>
  </si>
  <si>
    <t>The Chateau at Brooklyn Rehabilitation and Nursing Center</t>
  </si>
  <si>
    <t>CROWN NURSING AND REHABIL</t>
  </si>
  <si>
    <t>700180710</t>
  </si>
  <si>
    <t>Cuba Memorial Hospital Inc Snf</t>
  </si>
  <si>
    <t>CUBA MEMORIAL HOSPITAL IN</t>
  </si>
  <si>
    <t>022600030</t>
  </si>
  <si>
    <t>Daleview Care Center</t>
  </si>
  <si>
    <t>DALEVIEW CARE CENTER</t>
  </si>
  <si>
    <t>515030210</t>
  </si>
  <si>
    <t>Triboro Center for Rehabilitation and Nursing (Bronx County)</t>
  </si>
  <si>
    <t>DAUGHTERS OF JACOB NURSIN</t>
  </si>
  <si>
    <t>700039810</t>
  </si>
  <si>
    <t>Daughters Of Sarah Nursing Center - NF</t>
  </si>
  <si>
    <t>DAUGHTERS OF SARAH NURSIN</t>
  </si>
  <si>
    <t>010131210</t>
  </si>
  <si>
    <t>Degraff Memorial Hospital-skilled Nursing Facility</t>
  </si>
  <si>
    <t>DEGRAFF MEMORIAL HOSPITAL</t>
  </si>
  <si>
    <t>310300030</t>
  </si>
  <si>
    <t>Buffalo Center for Rehabilitation and Nursing</t>
  </si>
  <si>
    <t>DELAWARE NURSING &amp; REHABI</t>
  </si>
  <si>
    <t>140134110</t>
  </si>
  <si>
    <t>Upper East Side Rehabilitation and Nursing Center</t>
  </si>
  <si>
    <t>DEWITT REHABILITATION AND</t>
  </si>
  <si>
    <t>700234710</t>
  </si>
  <si>
    <t>Dr Susan Smith Mckinney Nursing and Rehabilitation Center</t>
  </si>
  <si>
    <t>DR SUSAN SMITH MCKINNEY N</t>
  </si>
  <si>
    <t>700138010</t>
  </si>
  <si>
    <t>The Pavilion at Queens for Rehabilitation &amp; Nursing</t>
  </si>
  <si>
    <t>DR WILLIAM O BENENSON REH</t>
  </si>
  <si>
    <t>700341710</t>
  </si>
  <si>
    <t>Dry Harbor Nursing Home</t>
  </si>
  <si>
    <t xml:space="preserve">DRY HARBOR NURSING HOME  </t>
  </si>
  <si>
    <t>700335910</t>
  </si>
  <si>
    <t>Dumont Center for Rehabilitation and Nursing Care</t>
  </si>
  <si>
    <t xml:space="preserve">DUMONT MASONIC HOME      </t>
  </si>
  <si>
    <t>590432110</t>
  </si>
  <si>
    <t>The Grand Rehabilitation and Nursing at Pawling</t>
  </si>
  <si>
    <t>DUTCHESS CENTER FOR REHAB</t>
  </si>
  <si>
    <t>132230210</t>
  </si>
  <si>
    <t>East Haven Nursing And Rehabilitation Center</t>
  </si>
  <si>
    <t>EAST HAVEN NURSING AND RE</t>
  </si>
  <si>
    <t>700036010</t>
  </si>
  <si>
    <t>East Neck Nursing and Rehabilitation Center</t>
  </si>
  <si>
    <t>EAST NECK NURSING AND REH</t>
  </si>
  <si>
    <t>515030310</t>
  </si>
  <si>
    <t>Lynbrook Restorative Therapy and Nursing</t>
  </si>
  <si>
    <t>EAST ROCKAWAY PROGRESSIVE</t>
  </si>
  <si>
    <t>291130310</t>
  </si>
  <si>
    <t>East Side Nursing Home</t>
  </si>
  <si>
    <t xml:space="preserve">EAST SIDE NURSING HOME   </t>
  </si>
  <si>
    <t>602730310</t>
  </si>
  <si>
    <t>Eastchester Rehabilitation and Health Care Center</t>
  </si>
  <si>
    <t>EASTCHESTER REHABILITATIO</t>
  </si>
  <si>
    <t>700038310</t>
  </si>
  <si>
    <t>Eastern Star Home &amp; Infirmary</t>
  </si>
  <si>
    <t>EASTERN STAR HOME &amp; INFIR</t>
  </si>
  <si>
    <t>323930010</t>
  </si>
  <si>
    <t>Eddy Heritage House Nursing Center</t>
  </si>
  <si>
    <t>EDDY HERITAGE HOUSE NURSI</t>
  </si>
  <si>
    <t>410231110</t>
  </si>
  <si>
    <t>Eddy Village Green</t>
  </si>
  <si>
    <t>EDDY VILLAGE GREEN</t>
  </si>
  <si>
    <t>010200110</t>
  </si>
  <si>
    <t>Edna Tina Wilson Living Center</t>
  </si>
  <si>
    <t>EDNA TINA WILSON LIVING C</t>
  </si>
  <si>
    <t>275430410</t>
  </si>
  <si>
    <t>Eger Health Care and Rehabilitation Center</t>
  </si>
  <si>
    <t>EGER HEALTH CARE AND REHA</t>
  </si>
  <si>
    <t>700430310</t>
  </si>
  <si>
    <t>Briarcliff Manor Center for Rehabilitation and Nursing Care</t>
  </si>
  <si>
    <t>ELANT AT BRANDYWINE INC</t>
  </si>
  <si>
    <t>593130110</t>
  </si>
  <si>
    <t>Sapphire Nursing and Rehab at Goshen</t>
  </si>
  <si>
    <t>ELANT AT GOSHEN INC</t>
  </si>
  <si>
    <t>352330410</t>
  </si>
  <si>
    <t>Sapphire Nursing at Meadow Hill</t>
  </si>
  <si>
    <t>ELANT AT NEWBURGH INC</t>
  </si>
  <si>
    <t>350230510</t>
  </si>
  <si>
    <t>Elcor Nursing and Rehabilitation Center</t>
  </si>
  <si>
    <t xml:space="preserve">ELCOR NURSING HOME       </t>
  </si>
  <si>
    <t>072230410</t>
  </si>
  <si>
    <t>Elderwood at Hamburg</t>
  </si>
  <si>
    <t>ELDERWOOD HEALTH CARE LAK</t>
  </si>
  <si>
    <t>143030310</t>
  </si>
  <si>
    <t>Elderwood at Williamsville</t>
  </si>
  <si>
    <t>ELDERWOOD HEALTH CARE OAK</t>
  </si>
  <si>
    <t>142130710</t>
  </si>
  <si>
    <t>Elizabeth Church Manor Nursing Home</t>
  </si>
  <si>
    <t>ELIZABETH CHURCH MANOR NU</t>
  </si>
  <si>
    <t>030130710</t>
  </si>
  <si>
    <t>Ellis Residential &amp; Rehabilitation Center</t>
  </si>
  <si>
    <t>ELLIS RESIDENTIAL &amp; REHAB</t>
  </si>
  <si>
    <t>460100130</t>
  </si>
  <si>
    <t>Elm Manor Nursing and Rehabilitation Center</t>
  </si>
  <si>
    <t xml:space="preserve">ELM MANOR NURSING HOME   </t>
  </si>
  <si>
    <t>342930510</t>
  </si>
  <si>
    <t>Elmhurst Care Center Inc</t>
  </si>
  <si>
    <t>ELMHURST CARE CENTER INC</t>
  </si>
  <si>
    <t>700339610</t>
  </si>
  <si>
    <t>Terrace View Long Term Care Facility</t>
  </si>
  <si>
    <t>ERIE COUNTY MEDICAL CENTE</t>
  </si>
  <si>
    <t>140100530</t>
  </si>
  <si>
    <t>Evergreen Commons Rehabilitation and Nursing Center</t>
  </si>
  <si>
    <t>EVERGREEN COMMONS</t>
  </si>
  <si>
    <t>415230510</t>
  </si>
  <si>
    <t>Plattsburgh Rehabilitation and Nursing Center</t>
  </si>
  <si>
    <t>EVERGREEN VALLEY NURSING</t>
  </si>
  <si>
    <t>090130410</t>
  </si>
  <si>
    <t>Fairport Baptist Homes</t>
  </si>
  <si>
    <t xml:space="preserve">FAIRPORT BAPTIST HOMES   </t>
  </si>
  <si>
    <t>272530010</t>
  </si>
  <si>
    <t>Fairview Nursing Care Center Inc</t>
  </si>
  <si>
    <t>FAIRVIEW NURSING CARE CEN</t>
  </si>
  <si>
    <t>700337510</t>
  </si>
  <si>
    <t>Far Rockaway Center for Rehabilitation and Nursing</t>
  </si>
  <si>
    <t>FAR ROCKAWAY NURSING HOME</t>
  </si>
  <si>
    <t>700341610</t>
  </si>
  <si>
    <t>Father Baker Manor</t>
  </si>
  <si>
    <t>FATHER BAKER MANOR</t>
  </si>
  <si>
    <t>143530210</t>
  </si>
  <si>
    <t>Ferncliff Nursing Home Co Inc</t>
  </si>
  <si>
    <t>FERNCLIFF NURSING HOME CO</t>
  </si>
  <si>
    <t>132730010</t>
  </si>
  <si>
    <t>Fiddlers Green Manor Rehabilitation and Nursing Center</t>
  </si>
  <si>
    <t>FIDDLERS GREEN MANOR NURS</t>
  </si>
  <si>
    <t>142730310</t>
  </si>
  <si>
    <t>Field Home-holy Comforter</t>
  </si>
  <si>
    <t>FIELD HOME-HOLY COMFORTER</t>
  </si>
  <si>
    <t>590130210</t>
  </si>
  <si>
    <t>Fieldston Lodge Care Center</t>
  </si>
  <si>
    <t>FIELDSTON LODGE CARE CENT</t>
  </si>
  <si>
    <t>700038510</t>
  </si>
  <si>
    <t>Finger Lakes Center for Living</t>
  </si>
  <si>
    <t>FINGER LAKES CENTER FOR L</t>
  </si>
  <si>
    <t>050100030</t>
  </si>
  <si>
    <t>Cypress Garden Center for Nursing and Rehabilitation</t>
  </si>
  <si>
    <t>FLUSHING MANOR CARE CENTE</t>
  </si>
  <si>
    <t>700341310</t>
  </si>
  <si>
    <t>Sapphire Center for Rehabilitation and Nursing of Central Queens LLC</t>
  </si>
  <si>
    <t>FLUSHING MANOR NURSING &amp;</t>
  </si>
  <si>
    <t>700341510</t>
  </si>
  <si>
    <t>Folts Home</t>
  </si>
  <si>
    <t xml:space="preserve">FOLTS HOME               </t>
  </si>
  <si>
    <t>212430010</t>
  </si>
  <si>
    <t>Forest Hills Care Center</t>
  </si>
  <si>
    <t>FOREST HILLS CARE CENTER</t>
  </si>
  <si>
    <t>700339410</t>
  </si>
  <si>
    <t>Forest View Center for Rehabilitation &amp; Nursing</t>
  </si>
  <si>
    <t>FOREST VIEW CENTER FOR RE</t>
  </si>
  <si>
    <t>700338710</t>
  </si>
  <si>
    <t>Fort Hudson Nursing Center Inc</t>
  </si>
  <si>
    <t>FORT HUDSON NURSING CENTE</t>
  </si>
  <si>
    <t>572430210</t>
  </si>
  <si>
    <t>Fort Tryon Center for Rehabilitation and Nursing</t>
  </si>
  <si>
    <t>FORT TRYON CENTER FOR REH</t>
  </si>
  <si>
    <t>700235910</t>
  </si>
  <si>
    <t>Corning Center for Rehabilitation and Healthcare</t>
  </si>
  <si>
    <t>FOUNDERS PAVILION</t>
  </si>
  <si>
    <t>500130010</t>
  </si>
  <si>
    <t>Four Seasons Nursing and Rehabilitation Center</t>
  </si>
  <si>
    <t>FOUR SEASONS NURSING AND</t>
  </si>
  <si>
    <t>700180810</t>
  </si>
  <si>
    <t>Fox Run at Orchard Park</t>
  </si>
  <si>
    <t>FOX RUN AT ORCHARD PARK</t>
  </si>
  <si>
    <t>143530410</t>
  </si>
  <si>
    <t>Franklin Center for Rehabilitation and Nursing</t>
  </si>
  <si>
    <t>FRANKLIN CENTER FOR REHAB</t>
  </si>
  <si>
    <t>700340210</t>
  </si>
  <si>
    <t>Friedwald Center for Rehabilitation &amp; Nursing LLC</t>
  </si>
  <si>
    <t>FRIEDWALD CENTER FOR REHA</t>
  </si>
  <si>
    <t>435030510</t>
  </si>
  <si>
    <t>Fulton Commons Care Center Inc</t>
  </si>
  <si>
    <t>FULTON COMMONS CARE CENTE</t>
  </si>
  <si>
    <t>295031710</t>
  </si>
  <si>
    <t>Fulton Center for Rehabilitation and Healthcare</t>
  </si>
  <si>
    <t>FULTON COUNTY RESIDENTIAL</t>
  </si>
  <si>
    <t>175430110</t>
  </si>
  <si>
    <t>Garden Care Center</t>
  </si>
  <si>
    <t>GARDEN CARE CENTER</t>
  </si>
  <si>
    <t>295031610</t>
  </si>
  <si>
    <t>Garden Gate Health Care Facility</t>
  </si>
  <si>
    <t>GARDEN GATE HEALTH CARE F</t>
  </si>
  <si>
    <t>145530010</t>
  </si>
  <si>
    <t>Premier Genesee Center for Nursing and Rehabilitation</t>
  </si>
  <si>
    <t>GENESEE COUNTY NURSING HO</t>
  </si>
  <si>
    <t>180130810</t>
  </si>
  <si>
    <t>Glen Arden Inc</t>
  </si>
  <si>
    <t>GLEN ARDEN INC</t>
  </si>
  <si>
    <t>352330310</t>
  </si>
  <si>
    <t>Glen Cove Center for Nursing and Rehabilitation</t>
  </si>
  <si>
    <t>GLEN COVE CENTER FOR NURS</t>
  </si>
  <si>
    <t>290130510</t>
  </si>
  <si>
    <t>Glen Island Center for Nursing and Rehabilitation</t>
  </si>
  <si>
    <t>GLEN ISLAND CENTER FOR NU</t>
  </si>
  <si>
    <t>590431810</t>
  </si>
  <si>
    <t>Glendale Home-Schdy Cnty Dept Social Services</t>
  </si>
  <si>
    <t xml:space="preserve">GLENDALE HOME-SCHDY CNTY </t>
  </si>
  <si>
    <t>465130010</t>
  </si>
  <si>
    <t>Glengariff Health Care Center</t>
  </si>
  <si>
    <t>GLENGARIFF HEALTH CARE CE</t>
  </si>
  <si>
    <t>290130010</t>
  </si>
  <si>
    <t>Gold Crest Care Center</t>
  </si>
  <si>
    <t>GOLD CREST CARE CENTER</t>
  </si>
  <si>
    <t>700037610</t>
  </si>
  <si>
    <t>Golden Gate Rehabilitation and Health Care Center</t>
  </si>
  <si>
    <t>GOLDEN GATE REHABILITATIO</t>
  </si>
  <si>
    <t>700432210</t>
  </si>
  <si>
    <t>Bethlehem Commons Care Center</t>
  </si>
  <si>
    <t>GOOD SAMARITAN LUTHERAN H</t>
  </si>
  <si>
    <t>015130010</t>
  </si>
  <si>
    <t>Good Samaritan Nursing Home</t>
  </si>
  <si>
    <t>GOOD SAMARITAN NURSING HO</t>
  </si>
  <si>
    <t>515431010</t>
  </si>
  <si>
    <t>Good Shepherd Village at Endwell</t>
  </si>
  <si>
    <t>GOOD SHEPHERD VILLAGE AT</t>
  </si>
  <si>
    <t>036330110</t>
  </si>
  <si>
    <t>Good Shepherd-fairview Home Inc</t>
  </si>
  <si>
    <t>GOOD SHEPHERD-FAIRVIEW HO</t>
  </si>
  <si>
    <t>030130510</t>
  </si>
  <si>
    <t>Gowanda Rehabilitation and Nursing Center</t>
  </si>
  <si>
    <t>GOWANDA REHABILITATION AN</t>
  </si>
  <si>
    <t>042730210</t>
  </si>
  <si>
    <t>Grace Plaza Nursing and Rehabilitation Center</t>
  </si>
  <si>
    <t>GRACE PLAZA NURSING AND R</t>
  </si>
  <si>
    <t>291330110</t>
  </si>
  <si>
    <t>Grand Manor Nursing &amp; Rehabilitation Center</t>
  </si>
  <si>
    <t>GRAND MANOR NURSING &amp; REH</t>
  </si>
  <si>
    <t>700036110</t>
  </si>
  <si>
    <t>Grandell Rehabilitation and Nursing Center</t>
  </si>
  <si>
    <t>GRANDELL REHABILITATION A</t>
  </si>
  <si>
    <t>290230410</t>
  </si>
  <si>
    <t>Greater Harlem Nursing Home Company Inc</t>
  </si>
  <si>
    <t>GREATER HARLEM NURSING HO</t>
  </si>
  <si>
    <t>700234110</t>
  </si>
  <si>
    <t>Greenfield Health and Rehabilitation Center</t>
  </si>
  <si>
    <t>GREENFIELD HEALTH AND REH</t>
  </si>
  <si>
    <t>146730110</t>
  </si>
  <si>
    <t>Groton Community Health Care Center Residential Care Facility</t>
  </si>
  <si>
    <t>GROTON COMMUNITY HEALTH C</t>
  </si>
  <si>
    <t>540130510</t>
  </si>
  <si>
    <t>The Grand Rehabilitation and Nursing at Guilderland</t>
  </si>
  <si>
    <t>GUILDERLAND CENTER NURSIN</t>
  </si>
  <si>
    <t>015530410</t>
  </si>
  <si>
    <t>Gurwin Jewish Nursing and Rehabilitation Center</t>
  </si>
  <si>
    <t>GURWIN JEWISH NURSING AND</t>
  </si>
  <si>
    <t>515330710</t>
  </si>
  <si>
    <t>Hamilton Manor Nursing Home</t>
  </si>
  <si>
    <t>HAMILTON MANOR NURSING HO</t>
  </si>
  <si>
    <t>270136410</t>
  </si>
  <si>
    <t>Emerald North Nursing and Rehabilitation Center</t>
  </si>
  <si>
    <t>HARBOUR HEALTH MULTICARE</t>
  </si>
  <si>
    <t>140133910</t>
  </si>
  <si>
    <t>Waterville Residential Care Center</t>
  </si>
  <si>
    <t xml:space="preserve">HARDING NURSING HOME     </t>
  </si>
  <si>
    <t>322630110</t>
  </si>
  <si>
    <t>Harris Hill Nursing Facility LLC</t>
  </si>
  <si>
    <t>HARRIS HILL NURSING FACIL</t>
  </si>
  <si>
    <t>140630110</t>
  </si>
  <si>
    <t>Haven Manor Health Care Center LLC</t>
  </si>
  <si>
    <t>HAVEN MANOR HEALTH CARE C</t>
  </si>
  <si>
    <t>700337810</t>
  </si>
  <si>
    <t>Emerald South Nursing and Rehabilitation Center</t>
  </si>
  <si>
    <t>HAWTHORN HEALTH MULTICARE</t>
  </si>
  <si>
    <t>140133810</t>
  </si>
  <si>
    <t>Haym Solomon Home For The Aged</t>
  </si>
  <si>
    <t>HAYM SOLOMON HOME FOR THE</t>
  </si>
  <si>
    <t>700136910</t>
  </si>
  <si>
    <t>Hebrew Home For The Aged At Riverdale</t>
  </si>
  <si>
    <t xml:space="preserve">HEBREW HOME FOR THE AGED </t>
  </si>
  <si>
    <t>700030210</t>
  </si>
  <si>
    <t>The Grove at Valhalla Rehabilitation and Nursing Center</t>
  </si>
  <si>
    <t>HEBREW HOSPITAL HOME OF W</t>
  </si>
  <si>
    <t>595730410</t>
  </si>
  <si>
    <t>Schaffer Extended Care Center</t>
  </si>
  <si>
    <t>HELEN AND MICHAEL SCHAFFE</t>
  </si>
  <si>
    <t>590432210</t>
  </si>
  <si>
    <t>Helen Hayes Hospital RHCF</t>
  </si>
  <si>
    <t>HELEN HAYES HOSPITAL RHCF</t>
  </si>
  <si>
    <t>432230030</t>
  </si>
  <si>
    <t>Hempstead Park Nursing Home</t>
  </si>
  <si>
    <t>HEMPSTEAD PARK NURSING HO</t>
  </si>
  <si>
    <t>290630410</t>
  </si>
  <si>
    <t>Heritage Commons Residential Health Care</t>
  </si>
  <si>
    <t>HERITAGE COMMONS RESIDENT</t>
  </si>
  <si>
    <t>152730010</t>
  </si>
  <si>
    <t>Heritage Green Rehab &amp; Skilled Nursing</t>
  </si>
  <si>
    <t>HERITAGE GREEN NURSING HO</t>
  </si>
  <si>
    <t>065830110</t>
  </si>
  <si>
    <t>Heritage Health Care Center</t>
  </si>
  <si>
    <t>HERITAGE HEALTH CARE CENT</t>
  </si>
  <si>
    <t>320231410</t>
  </si>
  <si>
    <t>Heritage Park Rehab &amp; Skilled Nursing</t>
  </si>
  <si>
    <t>HERITAGE PARK HEALTH CARE</t>
  </si>
  <si>
    <t>060231010</t>
  </si>
  <si>
    <t>Heritage Village Rehab and Skilled Nursing Inc</t>
  </si>
  <si>
    <t>HERITAGE VILLAGE REHAB AN</t>
  </si>
  <si>
    <t>066230110</t>
  </si>
  <si>
    <t>Highfield Gardens Care Center of Great Neck</t>
  </si>
  <si>
    <t>HIGHFIELD GARDENS CARE CE</t>
  </si>
  <si>
    <t>295130610</t>
  </si>
  <si>
    <t>Highland Care Center</t>
  </si>
  <si>
    <t xml:space="preserve">HIGHLAND CARE CENTER     </t>
  </si>
  <si>
    <t>700336310</t>
  </si>
  <si>
    <t>Highland Park Rehabilitation and Nursing Center</t>
  </si>
  <si>
    <t>HIGHLAND HEALTHCARE CENTE</t>
  </si>
  <si>
    <t>022830610</t>
  </si>
  <si>
    <t>Highland Nursing Home Inc</t>
  </si>
  <si>
    <t>HIGHLAND NURSING HOME INC</t>
  </si>
  <si>
    <t>440230010</t>
  </si>
  <si>
    <t>Hill Haven Nursing Home</t>
  </si>
  <si>
    <t xml:space="preserve">HILL HAVEN NURSING HOME  </t>
  </si>
  <si>
    <t>276130210</t>
  </si>
  <si>
    <t>Hillside Manor Rehabilitation and Extended Care Center</t>
  </si>
  <si>
    <t>HILLSIDE MANOR REHABILITA</t>
  </si>
  <si>
    <t>700335010</t>
  </si>
  <si>
    <t>Hollis Park Manor Nursing</t>
  </si>
  <si>
    <t>HOLLIS PARK MANOR NURSING</t>
  </si>
  <si>
    <t>700338110</t>
  </si>
  <si>
    <t>Holliswood Center for Rehabilitation and Healthcare</t>
  </si>
  <si>
    <t>HOLLISWOOD CARE CENTER IN</t>
  </si>
  <si>
    <t>700340910</t>
  </si>
  <si>
    <t>Bensonhurst Center for Rehabilitation and Healthcare</t>
  </si>
  <si>
    <t xml:space="preserve">HOLY FAMILY HOME         </t>
  </si>
  <si>
    <t>700139610</t>
  </si>
  <si>
    <t>The Center for Nursing and Rehabilitation at Hoosick Falls</t>
  </si>
  <si>
    <t>HOOSICK FALLS HEALTH CENT</t>
  </si>
  <si>
    <t>412030010</t>
  </si>
  <si>
    <t>Essex Center for Rehabilitation and Healthcare</t>
  </si>
  <si>
    <t xml:space="preserve">HORACE NYE HOME          </t>
  </si>
  <si>
    <t>155230010</t>
  </si>
  <si>
    <t>Horizon Care Center</t>
  </si>
  <si>
    <t>HORIZON CARE CENTER</t>
  </si>
  <si>
    <t>700338910</t>
  </si>
  <si>
    <t>Hornell Gardens LLC</t>
  </si>
  <si>
    <t>HORNELL GARDENS LLC</t>
  </si>
  <si>
    <t>500230210</t>
  </si>
  <si>
    <t>HUDSON POINTE AT RIVERDAL</t>
  </si>
  <si>
    <t>Hudson Valley Rehabilitation and Extended Care Center</t>
  </si>
  <si>
    <t>HUDSON VALLEY REHABILITAT</t>
  </si>
  <si>
    <t>555630210</t>
  </si>
  <si>
    <t>Huntington Hills Center for Health and Rehabilitation</t>
  </si>
  <si>
    <t>HUNTINGTON HILLS CENTER F</t>
  </si>
  <si>
    <t>515330910</t>
  </si>
  <si>
    <t>Huntington Living Center</t>
  </si>
  <si>
    <t>HUNTINGTON LIVING CENTER</t>
  </si>
  <si>
    <t>492130210</t>
  </si>
  <si>
    <t>Hilaire Rehab &amp; Nursing</t>
  </si>
  <si>
    <t>HUNTINGTON VILLAGE REHAB</t>
  </si>
  <si>
    <t>515331010</t>
  </si>
  <si>
    <t>Ideal Senior Living Center</t>
  </si>
  <si>
    <t>IDEAL SENIOR LIVING CENTE</t>
  </si>
  <si>
    <t>030230210</t>
  </si>
  <si>
    <t>Granville Center for Rehabilitation and Nursing</t>
  </si>
  <si>
    <t>INDIAN RIVER REHABILITATI</t>
  </si>
  <si>
    <t>572530610</t>
  </si>
  <si>
    <t>Ira Davenport Memorial Hospital Snf hrfa</t>
  </si>
  <si>
    <t>IRA DAVENPORT MEMORIAL HO</t>
  </si>
  <si>
    <t>502230130</t>
  </si>
  <si>
    <t>Iroquois Nursing Home Inc</t>
  </si>
  <si>
    <t>IROQUOIS NURSING HOME</t>
  </si>
  <si>
    <t>335330010</t>
  </si>
  <si>
    <t>Isabella Geriatric Center Inc</t>
  </si>
  <si>
    <t>ISABELLA GERIATRIC CENTER</t>
  </si>
  <si>
    <t>700235210</t>
  </si>
  <si>
    <t>Island Nursing and Rehab Center</t>
  </si>
  <si>
    <t>ISLAND NURSING AND REHAB</t>
  </si>
  <si>
    <t>515131810</t>
  </si>
  <si>
    <t>Jamaica Hospital Nursing Home Co Inc</t>
  </si>
  <si>
    <t xml:space="preserve">JAMAICA HOSPITAL NURSING </t>
  </si>
  <si>
    <t>700334610</t>
  </si>
  <si>
    <t>James A Eddy Memorial Geriatric Center</t>
  </si>
  <si>
    <t>JAMES A EDDY MEMORIAL GER</t>
  </si>
  <si>
    <t>410230910</t>
  </si>
  <si>
    <t>James G Johnston Memorial Nursing Home</t>
  </si>
  <si>
    <t>JAMES G JOHNSTON MEMORIAL</t>
  </si>
  <si>
    <t>030330610</t>
  </si>
  <si>
    <t>Bishop Rehabilitation and Nursing Center</t>
  </si>
  <si>
    <t>JAMES SQUARE HEALTH AND R</t>
  </si>
  <si>
    <t>330133010</t>
  </si>
  <si>
    <t>Jeanne Jugan Residence</t>
  </si>
  <si>
    <t xml:space="preserve">JEANNE JUGAN RESIDENCE   </t>
  </si>
  <si>
    <t>700031310</t>
  </si>
  <si>
    <t>Jeffersons Ferry</t>
  </si>
  <si>
    <t>JEFFERSONS FERRY</t>
  </si>
  <si>
    <t>515131710</t>
  </si>
  <si>
    <t>Jennie B Richmond Chaffee Nursing Home Company Inc</t>
  </si>
  <si>
    <t>JENNIE B RICHMOND CHAFFEE</t>
  </si>
  <si>
    <t>142700010</t>
  </si>
  <si>
    <t>Jewish Home &amp; Infirmary Of Rochester Ny Inc</t>
  </si>
  <si>
    <t>JEWISH HOME &amp; INFIRMARY O</t>
  </si>
  <si>
    <t>275030410</t>
  </si>
  <si>
    <t>The Plaza Rehab and Nursing Center (Bronx County)</t>
  </si>
  <si>
    <t>JEWISH HOME AND HOSPITAL</t>
  </si>
  <si>
    <t>700039610</t>
  </si>
  <si>
    <t>The New Jewish Home, Manhattan</t>
  </si>
  <si>
    <t xml:space="preserve">JEWISH HOME AND HOSPITAL </t>
  </si>
  <si>
    <t>700234010</t>
  </si>
  <si>
    <t>Jewish Home Of Central New York</t>
  </si>
  <si>
    <t>JEWISH HOME OF CENTRAL NE</t>
  </si>
  <si>
    <t>330130910</t>
  </si>
  <si>
    <t>Hudson Park Rehabilitation and Nursing Center</t>
  </si>
  <si>
    <t>JULIE BLAIR NURSING &amp; REH</t>
  </si>
  <si>
    <t>010131510</t>
  </si>
  <si>
    <t>Greene Meadows Nursing and Rehabilitation Center</t>
  </si>
  <si>
    <t>KAATERSKILL CARE: SKILLED</t>
  </si>
  <si>
    <t>195330030</t>
  </si>
  <si>
    <t>The Riverside</t>
  </si>
  <si>
    <t xml:space="preserve">KATERI RESIDENCE         </t>
  </si>
  <si>
    <t>700236010</t>
  </si>
  <si>
    <t>Katherine Luther Residential Health Care and Rehab C</t>
  </si>
  <si>
    <t>KATHERINE LUTHER RESIDENT</t>
  </si>
  <si>
    <t>322530310</t>
  </si>
  <si>
    <t>Kendal at Ithaca Inc</t>
  </si>
  <si>
    <t>KENDAL AT ITHACA INC</t>
  </si>
  <si>
    <t>540130810</t>
  </si>
  <si>
    <t>-</t>
  </si>
  <si>
    <t>Kendal on Hudson</t>
  </si>
  <si>
    <t>KENDAL ON HUDSON</t>
  </si>
  <si>
    <t>593230010</t>
  </si>
  <si>
    <t>Bedford Center for Nursing and Rehabilitation</t>
  </si>
  <si>
    <t>KESER NURSING AND REHABIL</t>
  </si>
  <si>
    <t>700180510</t>
  </si>
  <si>
    <t>King Street Home Inc</t>
  </si>
  <si>
    <t xml:space="preserve">KING STREET HOME INC     </t>
  </si>
  <si>
    <t>590630010</t>
  </si>
  <si>
    <t>Kings Harbor Multicare Center</t>
  </si>
  <si>
    <t>KINGS HARBOR MULTICARE CE</t>
  </si>
  <si>
    <t>700037210</t>
  </si>
  <si>
    <t>The Citadel Rehab and Nursing Center at Kingsbridge</t>
  </si>
  <si>
    <t>KINGSBRIDGE HEIGHTS REHAB</t>
  </si>
  <si>
    <t>700039310</t>
  </si>
  <si>
    <t>Kingsway Arms Nursing Center Inc</t>
  </si>
  <si>
    <t>KINGSWAY ARMS NURSING CEN</t>
  </si>
  <si>
    <t>460130510</t>
  </si>
  <si>
    <t>Kirkhaven</t>
  </si>
  <si>
    <t xml:space="preserve">KIRKHAVEN                </t>
  </si>
  <si>
    <t>270134510</t>
  </si>
  <si>
    <t>Laconia Nursing Home Inc</t>
  </si>
  <si>
    <t>LACONIA NURSING HOME INC</t>
  </si>
  <si>
    <t>700037010</t>
  </si>
  <si>
    <t>Elderwood of Lakeside at Brockport</t>
  </si>
  <si>
    <t>LAKESIDE - BEIKIRCH CARE</t>
  </si>
  <si>
    <t>272830010</t>
  </si>
  <si>
    <t>Cayuga Ridge Extended Care</t>
  </si>
  <si>
    <t>LAKESIDE NURSING HOME INC</t>
  </si>
  <si>
    <t>540131110</t>
  </si>
  <si>
    <t>Latta Road Nursing Home West</t>
  </si>
  <si>
    <t xml:space="preserve">LATTA ROAD NURSING HOME  </t>
  </si>
  <si>
    <t>270136210</t>
  </si>
  <si>
    <t>Latta Road Nursing Home East</t>
  </si>
  <si>
    <t>LATTA ROAD NURSING HOME A</t>
  </si>
  <si>
    <t>270136310</t>
  </si>
  <si>
    <t>Lawrence Nursing Care Center Inc</t>
  </si>
  <si>
    <t>LAWRENCE NURSING CARE CEN</t>
  </si>
  <si>
    <t>700338510</t>
  </si>
  <si>
    <t>Leroy Village Green Residential Health Care Facility Inc</t>
  </si>
  <si>
    <t>LEROY VILLAGE GREEN RESID</t>
  </si>
  <si>
    <t>182330010</t>
  </si>
  <si>
    <t>Lewis County General Hospital-nursing Home Unit</t>
  </si>
  <si>
    <t>LEWIS COUNTY GENERAL HOSP</t>
  </si>
  <si>
    <t>242400030</t>
  </si>
  <si>
    <t>Momentum at South Bay for Rehabilitation and Nursin</t>
  </si>
  <si>
    <t>LITTLE FLOWER FOR REHABIL</t>
  </si>
  <si>
    <t>515432410</t>
  </si>
  <si>
    <t>Little Neck Care Center</t>
  </si>
  <si>
    <t xml:space="preserve">LITTLE NECK NURSING HOME </t>
  </si>
  <si>
    <t>700340810</t>
  </si>
  <si>
    <t>Living Center At Geneva North</t>
  </si>
  <si>
    <t>LIVING CENTER AT GENEVA N</t>
  </si>
  <si>
    <t>340230310</t>
  </si>
  <si>
    <t>Living Center At Geneva South</t>
  </si>
  <si>
    <t>LIVING CENTER AT GENEVA S</t>
  </si>
  <si>
    <t>340230210</t>
  </si>
  <si>
    <t>Livingston County Center for Nursing and Rehabilitatio</t>
  </si>
  <si>
    <t>LIVINGSTON COUNTY CENTER</t>
  </si>
  <si>
    <t>252230010</t>
  </si>
  <si>
    <t>Long Island Care Center Inc</t>
  </si>
  <si>
    <t>LONG ISLAND CARE CENTER I</t>
  </si>
  <si>
    <t>700337710</t>
  </si>
  <si>
    <t>Long Island State Veterans Home</t>
  </si>
  <si>
    <t>LONG ISLAND STATE VETERAN</t>
  </si>
  <si>
    <t>515131010</t>
  </si>
  <si>
    <t>Loretto Health and Rehabilitation Center</t>
  </si>
  <si>
    <t>LORETTO HEALTH AND REHABI</t>
  </si>
  <si>
    <t>330132710</t>
  </si>
  <si>
    <t>Oneida Center for Rehabilitation and Nursing</t>
  </si>
  <si>
    <t>LORETTO-UTICA NURSING HOM</t>
  </si>
  <si>
    <t>320231710</t>
  </si>
  <si>
    <t>Lutheran Augustana Center for Extended Care &amp;Rehab</t>
  </si>
  <si>
    <t>LUTHERAN AUGUSTANA CENTER</t>
  </si>
  <si>
    <t>700131310</t>
  </si>
  <si>
    <t>Lutheran Center at Poughkeepsie Inc</t>
  </si>
  <si>
    <t>LUTHERAN CENTER AT POUGHK</t>
  </si>
  <si>
    <t>130230610</t>
  </si>
  <si>
    <t>Lutheran Retirement Home</t>
  </si>
  <si>
    <t xml:space="preserve">LUTHERAN RETIREMENT HOME </t>
  </si>
  <si>
    <t>060230810</t>
  </si>
  <si>
    <t>Manhattanville Health Care Center</t>
  </si>
  <si>
    <t>MANHATTANVILLE HEALTH CAR</t>
  </si>
  <si>
    <t>700038710</t>
  </si>
  <si>
    <t>Maplewood Nursing Home Inc</t>
  </si>
  <si>
    <t>MAPLEWOOD NURSING HOME IN</t>
  </si>
  <si>
    <t>272930010</t>
  </si>
  <si>
    <t>Crown Heights Center for Nursing and Rehabilitation</t>
  </si>
  <si>
    <t>MARCUS GARVEY NURSING HOM</t>
  </si>
  <si>
    <t>700139810</t>
  </si>
  <si>
    <t>Margaret Tietz Center For Nursing Care Inc</t>
  </si>
  <si>
    <t>MARGARET TIETZ CENTER FOR</t>
  </si>
  <si>
    <t>700330510</t>
  </si>
  <si>
    <t>Maria Regina Residence Inc</t>
  </si>
  <si>
    <t>MARIA REGINA RESIDENCE IN</t>
  </si>
  <si>
    <t>515432110</t>
  </si>
  <si>
    <t>Marquis Care Center</t>
  </si>
  <si>
    <t>MARQUIS REHABILITATION &amp;</t>
  </si>
  <si>
    <t>290130410</t>
  </si>
  <si>
    <t>Mary Manning Walsh Nursing Home Co Inc</t>
  </si>
  <si>
    <t>MARY MANNING WALSH NURSIN</t>
  </si>
  <si>
    <t>700230510</t>
  </si>
  <si>
    <t>Masonic Care Community of New York</t>
  </si>
  <si>
    <t>MASONIC CARE COMMUNITY OF</t>
  </si>
  <si>
    <t>320230810</t>
  </si>
  <si>
    <t>Mayfair Care Center</t>
  </si>
  <si>
    <t>MAYFAIR CARE CENTER</t>
  </si>
  <si>
    <t>290630210</t>
  </si>
  <si>
    <t>Elderwood at Hornell</t>
  </si>
  <si>
    <t>MCAULEY MANOR AT MERCYCAR</t>
  </si>
  <si>
    <t>503430030</t>
  </si>
  <si>
    <t>Mcauley Residence</t>
  </si>
  <si>
    <t>MCAULEY RESIDENCE</t>
  </si>
  <si>
    <t>140400010</t>
  </si>
  <si>
    <t>Meadow Park Rehabilitation and Health Care Center</t>
  </si>
  <si>
    <t>MEADOW PARK REHABILITATIO</t>
  </si>
  <si>
    <t>700339810</t>
  </si>
  <si>
    <t>Meadowbrook Care Center Inc</t>
  </si>
  <si>
    <t>MEADOWBROOK CARE CENTER I</t>
  </si>
  <si>
    <t>290430110</t>
  </si>
  <si>
    <t>Meadowbrook Healthcare</t>
  </si>
  <si>
    <t>MEADOWBROOK HEALTHCARE</t>
  </si>
  <si>
    <t>090130310</t>
  </si>
  <si>
    <t>Medford Multicare Center for Living</t>
  </si>
  <si>
    <t>MEDFORD MULTICARE CENTER</t>
  </si>
  <si>
    <t>515131910</t>
  </si>
  <si>
    <t>Medina Memorial Hospital Snf</t>
  </si>
  <si>
    <t xml:space="preserve">MEDINA MEMORIAL HOSPITAL </t>
  </si>
  <si>
    <t>362200030</t>
  </si>
  <si>
    <t>Menorah Home And Hospital For</t>
  </si>
  <si>
    <t>MENORAH HOME AND HOSPITAL</t>
  </si>
  <si>
    <t>700137210</t>
  </si>
  <si>
    <t>The Commons on St. Anthony, A Skilled Nursing &amp; Short Term Rehabilitation Commun</t>
  </si>
  <si>
    <t>MERCY HEALTH &amp; REHAB CENT</t>
  </si>
  <si>
    <t>056630210</t>
  </si>
  <si>
    <t>Mercy Hospital Skilled Nursing Facility</t>
  </si>
  <si>
    <t>MERCY HOSPITAL SKILLED NU</t>
  </si>
  <si>
    <t>140100830</t>
  </si>
  <si>
    <t>Methodist Home For Nursing and Rehabilitation</t>
  </si>
  <si>
    <t>METHODIST CHURCH HOME FOR</t>
  </si>
  <si>
    <t>700031110</t>
  </si>
  <si>
    <t>Boro Park Center for Rehabilitation and Healthcare</t>
  </si>
  <si>
    <t>METROPOLITAN JEWISH GERIA</t>
  </si>
  <si>
    <t>700139410</t>
  </si>
  <si>
    <t>Adira at Riverside Rehabilitation and Nursing</t>
  </si>
  <si>
    <t>MICHAEL MALOTZ SKILLED NU</t>
  </si>
  <si>
    <t>590731810</t>
  </si>
  <si>
    <t>Fishkill Center for Rehabilitation and Nursing</t>
  </si>
  <si>
    <t>MICHAUD RESIDENTIAL HEALT</t>
  </si>
  <si>
    <t>130130210</t>
  </si>
  <si>
    <t>Midway Nursing Home</t>
  </si>
  <si>
    <t xml:space="preserve">MIDWAY NURSING HOME      </t>
  </si>
  <si>
    <t>700334010</t>
  </si>
  <si>
    <t>MM Ewing Continuing Care Center</t>
  </si>
  <si>
    <t>MM EWING CONTINUING CARE</t>
  </si>
  <si>
    <t>342930030</t>
  </si>
  <si>
    <t>Mohawk Valley Health Care Center</t>
  </si>
  <si>
    <t>MOHAWK VALLEY NURSING HOM</t>
  </si>
  <si>
    <t>210130110</t>
  </si>
  <si>
    <t>Monroe Community Hospital</t>
  </si>
  <si>
    <t>MONROE COMMUNITY HOSPITAL</t>
  </si>
  <si>
    <t>270100630</t>
  </si>
  <si>
    <t>Montgomery Nursing and Rehabilitation Center</t>
  </si>
  <si>
    <t xml:space="preserve">MONTGOMERY NURSING HOME  </t>
  </si>
  <si>
    <t>356130210</t>
  </si>
  <si>
    <t>Morningside Nursing and Rehabilitation Center</t>
  </si>
  <si>
    <t>MORNINGSIDE HOUSE NURSING</t>
  </si>
  <si>
    <t>700039110</t>
  </si>
  <si>
    <t>Morris Park Nursing Home</t>
  </si>
  <si>
    <t xml:space="preserve">MORRIS PARK NURSING HOME </t>
  </si>
  <si>
    <t>700032810</t>
  </si>
  <si>
    <t>Mosholu Parkway Nursing And Rehabilitation Center</t>
  </si>
  <si>
    <t>MOSHOLU PARKWAY NURSING A</t>
  </si>
  <si>
    <t>700032910</t>
  </si>
  <si>
    <t>Mountainside Residential Care Center</t>
  </si>
  <si>
    <t>MOUNTAINSIDE RESIDENTIAL</t>
  </si>
  <si>
    <t>122630030</t>
  </si>
  <si>
    <t>Capstone Center for Rehabilitation and Nursing</t>
  </si>
  <si>
    <t>MT LORETTO NURSING HOME I</t>
  </si>
  <si>
    <t>285030110</t>
  </si>
  <si>
    <t>Nassau Rehabilitation &amp; Nursing Center</t>
  </si>
  <si>
    <t>NASSAU EXTENDED CARE FACI</t>
  </si>
  <si>
    <t>290630510</t>
  </si>
  <si>
    <t>Nathan Littauer Hospital Nursing Home</t>
  </si>
  <si>
    <t>NATHAN LITTAUER HOSPITAL</t>
  </si>
  <si>
    <t>170100030</t>
  </si>
  <si>
    <t>Nesconset Center for Nursing and Rehabilitation</t>
  </si>
  <si>
    <t>NESCONSET CENTER FOR NURS</t>
  </si>
  <si>
    <t>515731510</t>
  </si>
  <si>
    <t>New Carlton Rehab and Nursing Center LLC</t>
  </si>
  <si>
    <t>NEW CARLTON REHAB AND NUR</t>
  </si>
  <si>
    <t>700138610</t>
  </si>
  <si>
    <t>New East Side Nursing Home</t>
  </si>
  <si>
    <t>NEW EAST SIDE NURSING HOM</t>
  </si>
  <si>
    <t>700235810</t>
  </si>
  <si>
    <t>New Glen Oaks Nursing Home</t>
  </si>
  <si>
    <t>NEW GLEN OAKS NURSING HOM</t>
  </si>
  <si>
    <t>700339110</t>
  </si>
  <si>
    <t>New Gouverneur Hospital Snf</t>
  </si>
  <si>
    <t>NEW GOUVERNEUR HOSPITAL S</t>
  </si>
  <si>
    <t>700234310</t>
  </si>
  <si>
    <t>New Surfside Nursing Home</t>
  </si>
  <si>
    <t>NEW SURFSIDE NURSING HOME</t>
  </si>
  <si>
    <t>700337310</t>
  </si>
  <si>
    <t>New Vanderbilt Rehabilitation and Care Center Inc</t>
  </si>
  <si>
    <t>NEW VANDERBILT REHABILITA</t>
  </si>
  <si>
    <t>700431610</t>
  </si>
  <si>
    <t>New York Center for Rehabilitation</t>
  </si>
  <si>
    <t>NEW YORK CENTER FOR REHAB</t>
  </si>
  <si>
    <t>700340510</t>
  </si>
  <si>
    <t>New York Congregational Nursing Center Inc</t>
  </si>
  <si>
    <t>NEW YORK CONGREGATIONAL N</t>
  </si>
  <si>
    <t>700130910</t>
  </si>
  <si>
    <t>New York State Veterans Home In New York City</t>
  </si>
  <si>
    <t>NEW YORK STATE VETERANS H</t>
  </si>
  <si>
    <t>700338310</t>
  </si>
  <si>
    <t>Newark Manor Nursing Home</t>
  </si>
  <si>
    <t>NEWARK MANOR NURSING HOME</t>
  </si>
  <si>
    <t>582030210</t>
  </si>
  <si>
    <t>Newfane Rehab &amp; Health Care Center</t>
  </si>
  <si>
    <t>NEWFANE REHABILITATION AN</t>
  </si>
  <si>
    <t>315430310</t>
  </si>
  <si>
    <t>Humboldt House Rehabilitation and Nursing Center</t>
  </si>
  <si>
    <t>NIAGARA LUTHERAN HOME AND</t>
  </si>
  <si>
    <t>140134010</t>
  </si>
  <si>
    <t>Niagara Rehabilitation and Nursing Center</t>
  </si>
  <si>
    <t>NIAGARA REHABILITATION AN</t>
  </si>
  <si>
    <t>310231110</t>
  </si>
  <si>
    <t>North Gate Health Care Facility</t>
  </si>
  <si>
    <t>NORTH GATE HEALTH CARE FA</t>
  </si>
  <si>
    <t>316030110</t>
  </si>
  <si>
    <t>Northwell Health Stern Family Center for Rehabilitation</t>
  </si>
  <si>
    <t>NORTH SHORE UNIVERSITY HO</t>
  </si>
  <si>
    <t>295130510</t>
  </si>
  <si>
    <t>North Westchester Restorative Therapy and Nursing</t>
  </si>
  <si>
    <t>NORTH WESTCHESTER RESTORA</t>
  </si>
  <si>
    <t>596830210</t>
  </si>
  <si>
    <t>Northeast Center for Rehabilitation and Brain Injury</t>
  </si>
  <si>
    <t>NORTHEAST CENTER FOR SPEC</t>
  </si>
  <si>
    <t>556730210</t>
  </si>
  <si>
    <t>Northern Dutchess Residential Health Care Facility Inc</t>
  </si>
  <si>
    <t>NORTHERN DUTCHESS RESIDEN</t>
  </si>
  <si>
    <t>132730210</t>
  </si>
  <si>
    <t>Northern Manhattan Rehabilitation and Nursing Center</t>
  </si>
  <si>
    <t>NORTHERN MANHATTAN REHABI</t>
  </si>
  <si>
    <t>700235510</t>
  </si>
  <si>
    <t>Northern Manor Geriatric Center Inc</t>
  </si>
  <si>
    <t>NORTHERN MANOR GERIATRIC</t>
  </si>
  <si>
    <t>435030410</t>
  </si>
  <si>
    <t>Northern Metropolitan Residential Health Care Facility Inc</t>
  </si>
  <si>
    <t>NORTHERN METROPOLITAN RES</t>
  </si>
  <si>
    <t>435330110</t>
  </si>
  <si>
    <t>Northern Riverview Health Care Center Inc</t>
  </si>
  <si>
    <t>NORTHERN RIVERVIEW HEALTH</t>
  </si>
  <si>
    <t>432130210</t>
  </si>
  <si>
    <t>Northwoods Rehabilitation and Nursing Center at Moravia</t>
  </si>
  <si>
    <t>NORTHWOODS REHABILITATION</t>
  </si>
  <si>
    <t>052630410</t>
  </si>
  <si>
    <t>Rosewood Rehabilitation and Nursing Center</t>
  </si>
  <si>
    <t>410130010</t>
  </si>
  <si>
    <t>Crown Park Rehabilitation and Nursing Center</t>
  </si>
  <si>
    <t>110131210</t>
  </si>
  <si>
    <t>Pathways Nursing and Rehabilitation Center</t>
  </si>
  <si>
    <t>465230210</t>
  </si>
  <si>
    <t>Diamond Hill Nursing and Rehabilitation Center</t>
  </si>
  <si>
    <t>416130510</t>
  </si>
  <si>
    <t>Norwegian Christian Home And Health Center</t>
  </si>
  <si>
    <t xml:space="preserve">NORWEGIAN CHRISTIAN HOME </t>
  </si>
  <si>
    <t>700131610</t>
  </si>
  <si>
    <t>Nottingham Residential Health Care Facility</t>
  </si>
  <si>
    <t>NOTTINGHAM RESIDENTIAL HE</t>
  </si>
  <si>
    <t>335330110</t>
  </si>
  <si>
    <t>Nyack Ridge Rehabilitation and Nursing Center</t>
  </si>
  <si>
    <t xml:space="preserve">NYACK MANOR NURSING HOME </t>
  </si>
  <si>
    <t>435030610</t>
  </si>
  <si>
    <t>NYS Veterans Home</t>
  </si>
  <si>
    <t xml:space="preserve">NYS VETERANS HOME        </t>
  </si>
  <si>
    <t>082530110</t>
  </si>
  <si>
    <t>NYS Veterans Home at Montrose</t>
  </si>
  <si>
    <t>NYS VETERANS HOME AT MONT</t>
  </si>
  <si>
    <t>595130010</t>
  </si>
  <si>
    <t>Oak Hill Manor Nursing Home</t>
  </si>
  <si>
    <t>OAK HILL MANOR NURSING HO</t>
  </si>
  <si>
    <t>540131010</t>
  </si>
  <si>
    <t>Surge Rehabilitation and Nursing LLC</t>
  </si>
  <si>
    <t>OAK HOLLOW NURSING CENTER</t>
  </si>
  <si>
    <t>515132510</t>
  </si>
  <si>
    <t>Beacon Rehabilitation and Nursing Center</t>
  </si>
  <si>
    <t>OCEAN PROMENADE NURSING C</t>
  </si>
  <si>
    <t>700340110</t>
  </si>
  <si>
    <t>Oceanside Care Center Inc</t>
  </si>
  <si>
    <t>OCEANSIDE CARE CENTER INC</t>
  </si>
  <si>
    <t>295031410</t>
  </si>
  <si>
    <t>Oceanview Nursing &amp; Rehabilitation Center LLC</t>
  </si>
  <si>
    <t>OCEANVIEW NURSING &amp; REHAB</t>
  </si>
  <si>
    <t>700335410</t>
  </si>
  <si>
    <t>Elderwood at Lockport</t>
  </si>
  <si>
    <t>ODD FELLOW &amp; REBEKAH REHA</t>
  </si>
  <si>
    <t>310130810</t>
  </si>
  <si>
    <t>Oneida Healthcare</t>
  </si>
  <si>
    <t>ONEIDA HEALTHCARE CENTER</t>
  </si>
  <si>
    <t>260100110</t>
  </si>
  <si>
    <t>Chestnut Park Rehabilitation and Nursing Center</t>
  </si>
  <si>
    <t>ONEONTA NURSING AND REHAB</t>
  </si>
  <si>
    <t>380130410</t>
  </si>
  <si>
    <t>Ontario Center for Rehabilitation and Healthcare</t>
  </si>
  <si>
    <t>ONTARIO COUNTY HEALTH FAC</t>
  </si>
  <si>
    <t>342930410</t>
  </si>
  <si>
    <t>Orchard Manor Rehabilitation and Nursing Center</t>
  </si>
  <si>
    <t xml:space="preserve">ORCHARD MANOR INC        </t>
  </si>
  <si>
    <t>362230310</t>
  </si>
  <si>
    <t>North Shore-LIJ Orzac Center for Rehabilitation</t>
  </si>
  <si>
    <t>ORZAC CENTER FOR EXTENDED</t>
  </si>
  <si>
    <t>291030010</t>
  </si>
  <si>
    <t>Cooperstown Center for Rehabilitation and Nursing</t>
  </si>
  <si>
    <t>OTSEGO MANOR</t>
  </si>
  <si>
    <t>382430110</t>
  </si>
  <si>
    <t>Our Lady of Consolation Nursing and Rehabilitation Care Center</t>
  </si>
  <si>
    <t>OUR LADY OF CONSOLATION G</t>
  </si>
  <si>
    <t>515431910</t>
  </si>
  <si>
    <t>Our Lady Of Mercy Life Center</t>
  </si>
  <si>
    <t>OUR LADY OF MERCY LIFE CE</t>
  </si>
  <si>
    <t>015530110</t>
  </si>
  <si>
    <t>Our Lady of Peace Nursing Care Residence</t>
  </si>
  <si>
    <t>OUR LADY OF PEACE NURSING</t>
  </si>
  <si>
    <t>312130310</t>
  </si>
  <si>
    <t>Oxford Nursing Home</t>
  </si>
  <si>
    <t xml:space="preserve">OXFORD NURSING HOME      </t>
  </si>
  <si>
    <t>700137310</t>
  </si>
  <si>
    <t>Ozanam Hall Of Queens Nursing Home Inc</t>
  </si>
  <si>
    <t>OZANAM HALL OF QUEENS NUR</t>
  </si>
  <si>
    <t>700330610</t>
  </si>
  <si>
    <t>Palm Gardens Care Center LLC</t>
  </si>
  <si>
    <t>PALM GARDENS CARE CENTER</t>
  </si>
  <si>
    <t>700139110</t>
  </si>
  <si>
    <t>The Heritage Rehabilitation and Health Care Center</t>
  </si>
  <si>
    <t>PALM TREE CENTER FOR NURS</t>
  </si>
  <si>
    <t>700139210</t>
  </si>
  <si>
    <t>Park Avenue Extended Care Facility</t>
  </si>
  <si>
    <t>PARK AVENUE EXTENDED CARE</t>
  </si>
  <si>
    <t>290230610</t>
  </si>
  <si>
    <t>Park Gardens Rehabilitation &amp; Nursing Center LLC</t>
  </si>
  <si>
    <t>PARK GARDENS REHABILITATI</t>
  </si>
  <si>
    <t>700038210</t>
  </si>
  <si>
    <t>Middletown Park Rehabilitation and Health Ca</t>
  </si>
  <si>
    <t>PARK MANOR REHABILITATION</t>
  </si>
  <si>
    <t>350130410</t>
  </si>
  <si>
    <t>Park Nursing Home</t>
  </si>
  <si>
    <t xml:space="preserve">PARK NURSING HOME        </t>
  </si>
  <si>
    <t>700336410</t>
  </si>
  <si>
    <t>Park Ridge Nursing Home</t>
  </si>
  <si>
    <t xml:space="preserve">PARK RIDGE NURSING HOME  </t>
  </si>
  <si>
    <t>275430230</t>
  </si>
  <si>
    <t>Park Terrace Care Center</t>
  </si>
  <si>
    <t>PARK TERRACE CARE CENTER</t>
  </si>
  <si>
    <t>700337410</t>
  </si>
  <si>
    <t>Parker Jewish Institute for Health Care and Rehabilitation</t>
  </si>
  <si>
    <t>PARKER JEWISH INSTITUTE F</t>
  </si>
  <si>
    <t>700330710</t>
  </si>
  <si>
    <t>Parkview Care and Rehabilitation Center Inc</t>
  </si>
  <si>
    <t>PARKVIEW CARE AND REHABIL</t>
  </si>
  <si>
    <t>295230110</t>
  </si>
  <si>
    <t>Norwich Rehabilitation &amp; Nursing Center</t>
  </si>
  <si>
    <t>PEARL AND EVERETT GILMOUR</t>
  </si>
  <si>
    <t>082430410</t>
  </si>
  <si>
    <t>Peconic Bay Skilled Nursing Facility</t>
  </si>
  <si>
    <t>PECONIC BAY SKILLED NURSI</t>
  </si>
  <si>
    <t>515500030</t>
  </si>
  <si>
    <t>Peconic Landing at Southold</t>
  </si>
  <si>
    <t>PECONIC LANDING AT SOUTHO</t>
  </si>
  <si>
    <t>512730110</t>
  </si>
  <si>
    <t>Pelham Parkway Nursing and Rehabilitation Facility</t>
  </si>
  <si>
    <t>PELHAM PARKWAY NURSING CA</t>
  </si>
  <si>
    <t>700033810</t>
  </si>
  <si>
    <t>Penfield Place LLC</t>
  </si>
  <si>
    <t>PENFIELD PLACE LLC</t>
  </si>
  <si>
    <t>276130310</t>
  </si>
  <si>
    <t>Peninsula Nursing and Rehabilitation Center</t>
  </si>
  <si>
    <t>PENINSULA CENTER FOR EXTE</t>
  </si>
  <si>
    <t>700341110</t>
  </si>
  <si>
    <t>Penn Yan Manor Nursing Home Inc</t>
  </si>
  <si>
    <t>PENN YAN MANOR NURSING HO</t>
  </si>
  <si>
    <t>612030010</t>
  </si>
  <si>
    <t>Sayville Nursing and Rehabilitation Center</t>
  </si>
  <si>
    <t>PETITE FLEUR NURSING HOME</t>
  </si>
  <si>
    <t>515432510</t>
  </si>
  <si>
    <t>Pine Haven Home</t>
  </si>
  <si>
    <t xml:space="preserve">PINE HAVEN HOME          </t>
  </si>
  <si>
    <t>102130110</t>
  </si>
  <si>
    <t>Pine Valley Center for Rehabilitation and Nursing</t>
  </si>
  <si>
    <t>PINE VALLEY CENTER FOR RE</t>
  </si>
  <si>
    <t>435330310</t>
  </si>
  <si>
    <t>Washington Center for Rehabilitation and Healthcare</t>
  </si>
  <si>
    <t>PLEASANT VALLEY</t>
  </si>
  <si>
    <t>575030110</t>
  </si>
  <si>
    <t>Pontiac Nursing Home</t>
  </si>
  <si>
    <t xml:space="preserve">PONTIAC NURSING HOME     </t>
  </si>
  <si>
    <t>370231310</t>
  </si>
  <si>
    <t>The Enclave at Port Chester Rehabilitation and Nursing Center</t>
  </si>
  <si>
    <t>PORT CHESTER NURSING AND</t>
  </si>
  <si>
    <t>590630410</t>
  </si>
  <si>
    <t>Waters Edge at Port Jefferson for Rehabilitation and Nursing</t>
  </si>
  <si>
    <t>PORT JEFFERSON HEALTH CAR</t>
  </si>
  <si>
    <t>514930310</t>
  </si>
  <si>
    <t>Presbyterian Home For Central New York Inc</t>
  </si>
  <si>
    <t>PRESBYTERIAN HOME FOR CEN</t>
  </si>
  <si>
    <t>322730310</t>
  </si>
  <si>
    <t>Promenade Rehabilitation and Health Care Center</t>
  </si>
  <si>
    <t>PROMENADE REHABILITATION</t>
  </si>
  <si>
    <t>700338610</t>
  </si>
  <si>
    <t>Providence Rest</t>
  </si>
  <si>
    <t xml:space="preserve">PROVIDENCE REST          </t>
  </si>
  <si>
    <t>700030610</t>
  </si>
  <si>
    <t>Putnam Ridge</t>
  </si>
  <si>
    <t>PUTNAM COMMONS RHCF</t>
  </si>
  <si>
    <t>395030210</t>
  </si>
  <si>
    <t>Putnam Nursing &amp; Rehabilitation Center</t>
  </si>
  <si>
    <t>PUTNAM NURSING AND REHABI</t>
  </si>
  <si>
    <t>395130210</t>
  </si>
  <si>
    <t>Queen Of Peace Residence</t>
  </si>
  <si>
    <t xml:space="preserve">QUEEN OF PEACE RESIDENCE </t>
  </si>
  <si>
    <t>700330310</t>
  </si>
  <si>
    <t>The Grand Rehabilitation and Nursing at Queens</t>
  </si>
  <si>
    <t>QUEENS CENTER FOR REHABIL</t>
  </si>
  <si>
    <t>700340410</t>
  </si>
  <si>
    <t>Queens Nassau Rehabilitation and Nursing Center</t>
  </si>
  <si>
    <t>QUEENS NASSAU REHABILITAT</t>
  </si>
  <si>
    <t>700336110</t>
  </si>
  <si>
    <t>The Willows at Ramapo Rehabiliatation and Nursing Center</t>
  </si>
  <si>
    <t>RAMAPO MANOR CENTER FOR R</t>
  </si>
  <si>
    <t>432930110</t>
  </si>
  <si>
    <t>Rebekah Rehab and Extended Care Center</t>
  </si>
  <si>
    <t>REBEKAH REHAB AND EXTENDE</t>
  </si>
  <si>
    <t>700031410</t>
  </si>
  <si>
    <t>Regal Heights Rehabilitation and Health Care Center</t>
  </si>
  <si>
    <t>REGAL HEIGHTS REHABILITAT</t>
  </si>
  <si>
    <t>700339710</t>
  </si>
  <si>
    <t>Regeis Care Center</t>
  </si>
  <si>
    <t>REGEIS CARE CENTER</t>
  </si>
  <si>
    <t>700035610</t>
  </si>
  <si>
    <t>Regency Extended Care Center</t>
  </si>
  <si>
    <t>REGENCY EXTENDED CARE CEN</t>
  </si>
  <si>
    <t>590731510</t>
  </si>
  <si>
    <t>Rego Park Nursing Home</t>
  </si>
  <si>
    <t xml:space="preserve">REGO PARK NURSING HOME   </t>
  </si>
  <si>
    <t>700339210</t>
  </si>
  <si>
    <t>Renaissance Rehabilitation and Nursing Care Center</t>
  </si>
  <si>
    <t>RENAISSANCE REHABILITATIO</t>
  </si>
  <si>
    <t>135630210</t>
  </si>
  <si>
    <t>Resort Nursing Home</t>
  </si>
  <si>
    <t xml:space="preserve">RESORT NURSING HOME      </t>
  </si>
  <si>
    <t>700333010</t>
  </si>
  <si>
    <t>RESURRECTION NURSING HOME</t>
  </si>
  <si>
    <t>Safire Rehabilitation of Southtowns LLC</t>
  </si>
  <si>
    <t>RIDGE VIEW MANOR LLC</t>
  </si>
  <si>
    <t>140134210</t>
  </si>
  <si>
    <t>Atrium Center for Rehabilitation and Nursing</t>
  </si>
  <si>
    <t>RIVER MANOR CARE CENTER</t>
  </si>
  <si>
    <t>700137810</t>
  </si>
  <si>
    <t>River Ridge Living Center</t>
  </si>
  <si>
    <t>RIVER RIDGE LIVING CENTER</t>
  </si>
  <si>
    <t>280130510</t>
  </si>
  <si>
    <t>Riverdale Nursing Home</t>
  </si>
  <si>
    <t xml:space="preserve">RIVERDALE NURSING HOME   </t>
  </si>
  <si>
    <t>700035710</t>
  </si>
  <si>
    <t>Acadia Center for Nursing and Rehabilitation</t>
  </si>
  <si>
    <t>RIVERHEAD CARE CENTER LLC</t>
  </si>
  <si>
    <t>515530110</t>
  </si>
  <si>
    <t>Riverview Manor Health Care Center</t>
  </si>
  <si>
    <t>RIVERVIEW MANOR HEALTH CA</t>
  </si>
  <si>
    <t>532430210</t>
  </si>
  <si>
    <t>Robinson Terrace</t>
  </si>
  <si>
    <t>ROBINSON TERRACE</t>
  </si>
  <si>
    <t>122500010</t>
  </si>
  <si>
    <t>Rockaway Care Center</t>
  </si>
  <si>
    <t xml:space="preserve">ROCKAWAY CARE CENTER     </t>
  </si>
  <si>
    <t>700336210</t>
  </si>
  <si>
    <t>The Grand Pavilion for Rehab &amp; Nursing at Rockville Centre</t>
  </si>
  <si>
    <t xml:space="preserve">ROCKVILLE NURSING CENTER </t>
  </si>
  <si>
    <t>290930510</t>
  </si>
  <si>
    <t>Rockville Skilled Nursing &amp; Rehabilitation Center LLC</t>
  </si>
  <si>
    <t>ROCKVILLE SKILLED NURSING</t>
  </si>
  <si>
    <t>290930410</t>
  </si>
  <si>
    <t>Rome Memorial Hospital Inc - RHCF</t>
  </si>
  <si>
    <t>ROME MEMORIAL HOSPITAL IN</t>
  </si>
  <si>
    <t>320100230</t>
  </si>
  <si>
    <t>Colonial Park Rehabilitation and Nursing Center</t>
  </si>
  <si>
    <t xml:space="preserve">ROME NURSING HOME        </t>
  </si>
  <si>
    <t>320131110</t>
  </si>
  <si>
    <t>Rosa Coplon Jewish Home</t>
  </si>
  <si>
    <t>ROSA COPLON JEWISH HOME A</t>
  </si>
  <si>
    <t>145130410</t>
  </si>
  <si>
    <t>Roscoe Community Nursing Home Co Inc</t>
  </si>
  <si>
    <t>ROSCOE REGIONAL REHABILIT</t>
  </si>
  <si>
    <t>526230010</t>
  </si>
  <si>
    <t>The Cottages at Garden Grove</t>
  </si>
  <si>
    <t>ROSEWOOD HEIGHTS HEALTH C</t>
  </si>
  <si>
    <t>330132310</t>
  </si>
  <si>
    <t>Ross Center for Nursing and Rehabilitation</t>
  </si>
  <si>
    <t xml:space="preserve">ROSS HEALTH CARE CENTER  </t>
  </si>
  <si>
    <t>515432610</t>
  </si>
  <si>
    <t>Linden Center for Nursing and Rehabilitation</t>
  </si>
  <si>
    <t>RUBY WESTON MANOR</t>
  </si>
  <si>
    <t>700139710</t>
  </si>
  <si>
    <t>Rutland Nursing Home Co Inc</t>
  </si>
  <si>
    <t>RUTLAND NURSING HOME CO I</t>
  </si>
  <si>
    <t>700103310</t>
  </si>
  <si>
    <t>Saints Joachim &amp; Anne Nursing and Rehabilitation Ce</t>
  </si>
  <si>
    <t>SAINTS JOACHIM &amp; ANNE NUR</t>
  </si>
  <si>
    <t>700137110</t>
  </si>
  <si>
    <t>Salem Hills Rehabilitation and Nursing Center</t>
  </si>
  <si>
    <t>SALEM HILLS REHABILITATIO</t>
  </si>
  <si>
    <t>596030410</t>
  </si>
  <si>
    <t>Samaritan Keep Nursing Home Inc</t>
  </si>
  <si>
    <t>SAMARITAN KEEP NURSING HO</t>
  </si>
  <si>
    <t>220100010</t>
  </si>
  <si>
    <t>San Simeon by the Sound Center for Nrsg and Reha</t>
  </si>
  <si>
    <t>SAN SIMEON BY THE SOUND C</t>
  </si>
  <si>
    <t>512730210</t>
  </si>
  <si>
    <t>Sands Point Center For Health And Rehabilitation</t>
  </si>
  <si>
    <t>SANDS POINT CENTER FOR HE</t>
  </si>
  <si>
    <t>295130410</t>
  </si>
  <si>
    <t>The New Jewish Home, Sarah Neuman</t>
  </si>
  <si>
    <t>SARAH NEUMAN CENTER FOR H</t>
  </si>
  <si>
    <t>590930210</t>
  </si>
  <si>
    <t>Saratoga Center for Rehab and Skilled Nursing Care</t>
  </si>
  <si>
    <t>SARATOGA COUNTY MAPLEWOOD</t>
  </si>
  <si>
    <t>452030210</t>
  </si>
  <si>
    <t>Schervier Nursing Care Center</t>
  </si>
  <si>
    <t>SCHERVIER NURSING CARE CE</t>
  </si>
  <si>
    <t>700080010</t>
  </si>
  <si>
    <t>Schervier Pavilion</t>
  </si>
  <si>
    <t>SCHERVIER PAVILION</t>
  </si>
  <si>
    <t>352930110</t>
  </si>
  <si>
    <t>Martine Center for Rehabilitation and Nursing</t>
  </si>
  <si>
    <t>SCHNURMACHER CENTER FOR R</t>
  </si>
  <si>
    <t>590231710</t>
  </si>
  <si>
    <t>Schoellkopf Health Center</t>
  </si>
  <si>
    <t>SCHOELLKOPF HEALTH CENTER</t>
  </si>
  <si>
    <t>310230710</t>
  </si>
  <si>
    <t>Schofield Residence</t>
  </si>
  <si>
    <t xml:space="preserve">SCHOFIELD RESIDENCE      </t>
  </si>
  <si>
    <t>140430010</t>
  </si>
  <si>
    <t>Schulman and Schachne Institute for Nursing and Rehabilitat</t>
  </si>
  <si>
    <t>SCHULMAN AND SCHACHNE INS</t>
  </si>
  <si>
    <t>700131810</t>
  </si>
  <si>
    <t>Schuyler Hospital Inc And Long Term Care Unit</t>
  </si>
  <si>
    <t>SCHUYLER HOSPITAL INC AND</t>
  </si>
  <si>
    <t>482300030</t>
  </si>
  <si>
    <t>Seton Health at Schuyler Ridge Residential Healthcare</t>
  </si>
  <si>
    <t>SCHUYLER RIDGE A RESIDENT</t>
  </si>
  <si>
    <t>455230010</t>
  </si>
  <si>
    <t>Sea View Hospital Rehabilitation Center And Home</t>
  </si>
  <si>
    <t>SEA VIEW HOSPITAL REHABIL</t>
  </si>
  <si>
    <t>700430410</t>
  </si>
  <si>
    <t>Seneca Health Care Center</t>
  </si>
  <si>
    <t>SENECA HEALTH CARE CENTER</t>
  </si>
  <si>
    <t>147430110</t>
  </si>
  <si>
    <t>Seneca Hill Manor Inc</t>
  </si>
  <si>
    <t>SENECA HILL MANOR INC</t>
  </si>
  <si>
    <t>370231210</t>
  </si>
  <si>
    <t>Seneca Nursing and Rehabilitation Center</t>
  </si>
  <si>
    <t>SENECA NURSING AND REHABI</t>
  </si>
  <si>
    <t>492130310</t>
  </si>
  <si>
    <t>King David Center for Nursing and Rehabilitation</t>
  </si>
  <si>
    <t>SEPHARDIC NURSING AND REH</t>
  </si>
  <si>
    <t>700180310</t>
  </si>
  <si>
    <t>Sheepshead Nursing and Rehabilitation Center</t>
  </si>
  <si>
    <t>SHEEPSHEAD NURSING AND RE</t>
  </si>
  <si>
    <t>700136210</t>
  </si>
  <si>
    <t>Safire Rehabilitation of Northtowns LLC</t>
  </si>
  <si>
    <t>SHERIDAN MANOR LLC</t>
  </si>
  <si>
    <t>140330410</t>
  </si>
  <si>
    <t>Shore View Nursing &amp; Rehabilitation Center</t>
  </si>
  <si>
    <t xml:space="preserve">SHORE VIEW NURSING HOME  </t>
  </si>
  <si>
    <t>700139910</t>
  </si>
  <si>
    <t>Seagate Rehabilitation and Nursing Center</t>
  </si>
  <si>
    <t>SHOREFRONT JEWISH GERIATR</t>
  </si>
  <si>
    <t>700180110</t>
  </si>
  <si>
    <t>Silver Lake Specialized Rehabilitation and Care Cente</t>
  </si>
  <si>
    <t>SILVER LAKE SPECIALIZED R</t>
  </si>
  <si>
    <t>700432310</t>
  </si>
  <si>
    <t>Silvercrest</t>
  </si>
  <si>
    <t xml:space="preserve">SILVERCREST        </t>
  </si>
  <si>
    <t>700337210</t>
  </si>
  <si>
    <t>Sky View Rehabilitation and Health Care Center LLC</t>
  </si>
  <si>
    <t>SKY VIEW REHABILITATION A</t>
  </si>
  <si>
    <t>592130210</t>
  </si>
  <si>
    <t>Smithtown Center for Rehabilitation &amp; Nursing Care</t>
  </si>
  <si>
    <t>SMITHTOWN CENTER FOR REHA</t>
  </si>
  <si>
    <t>515731410</t>
  </si>
  <si>
    <t>Soldiers And Sailors Memorial Hospital Extended Care Unit</t>
  </si>
  <si>
    <t>SOLDIERS AND SAILORS MEMO</t>
  </si>
  <si>
    <t>612000030</t>
  </si>
  <si>
    <t>The Paramount at Somers Rehabilitation and Nursing Center</t>
  </si>
  <si>
    <t>SOMERS MANOR NURSING HOME</t>
  </si>
  <si>
    <t>596630010</t>
  </si>
  <si>
    <t>South Shore Rehabilitation and Nursing Center</t>
  </si>
  <si>
    <t>SOUTH SHORE HEALTHCARE</t>
  </si>
  <si>
    <t>290430210</t>
  </si>
  <si>
    <t>Split Rock Rehabilitation and Health Care Center</t>
  </si>
  <si>
    <t>SPLIT ROCK REHABILITATION</t>
  </si>
  <si>
    <t>700038410</t>
  </si>
  <si>
    <t>Sprain Brook Manor Rehab LLC</t>
  </si>
  <si>
    <t xml:space="preserve">SPRAIN BROOK MANOR N H   </t>
  </si>
  <si>
    <t>591030110</t>
  </si>
  <si>
    <t>Spring Creek Rehabilitation &amp; Nursing Care Center</t>
  </si>
  <si>
    <t>SPRING CREEK REHABILITATI</t>
  </si>
  <si>
    <t>700138410</t>
  </si>
  <si>
    <t>St Anns Community (Aged)</t>
  </si>
  <si>
    <t>ST ANNS COMMUNITY</t>
  </si>
  <si>
    <t>275730010</t>
  </si>
  <si>
    <t>St Anns Community (NH)</t>
  </si>
  <si>
    <t>275730110</t>
  </si>
  <si>
    <t>Bronx Gardens Rehabilitation and Nursing Center</t>
  </si>
  <si>
    <t>ST BARNABAS NURSING HOME</t>
  </si>
  <si>
    <t>700039710</t>
  </si>
  <si>
    <t>St Cabrini Nursing Home</t>
  </si>
  <si>
    <t>ST CABRINI NURSING HOME</t>
  </si>
  <si>
    <t>592530010</t>
  </si>
  <si>
    <t>St Camillus Residential Health Care Facility</t>
  </si>
  <si>
    <t>ST CAMILLUS RESIDENTIAL H</t>
  </si>
  <si>
    <t>330132110</t>
  </si>
  <si>
    <t>St Catherine Laboure Health Care Center</t>
  </si>
  <si>
    <t>ST CATHERINE LABOURE HEAL</t>
  </si>
  <si>
    <t>140132430</t>
  </si>
  <si>
    <t>St Catherine of Siena Nursing Home</t>
  </si>
  <si>
    <t>ST CATHERINE OF SIENA NUR</t>
  </si>
  <si>
    <t>515731210</t>
  </si>
  <si>
    <t>Richmond Center for Rehabilitation and Specialty Healthcare</t>
  </si>
  <si>
    <t>ST ELIZABETH ANNS HEALTH</t>
  </si>
  <si>
    <t>700432410</t>
  </si>
  <si>
    <t>Comprehensive Rehabilitation and Nursing Center at Williamsville</t>
  </si>
  <si>
    <t>ST FRANCIS HOME OF WILLIA</t>
  </si>
  <si>
    <t>142130810</t>
  </si>
  <si>
    <t>St James Rehabilitation &amp; Healthcare Center</t>
  </si>
  <si>
    <t>ST JAMES HEALTHCARE CENTE</t>
  </si>
  <si>
    <t>515731710</t>
  </si>
  <si>
    <t>Mills Pond Nursing and Rehabilitation Center</t>
  </si>
  <si>
    <t>ST JAMES PLAZA NURSING FA</t>
  </si>
  <si>
    <t>515731910</t>
  </si>
  <si>
    <t>St Johnland Nursing Center Inc</t>
  </si>
  <si>
    <t>ST JOHNLAND NURSING CENTE</t>
  </si>
  <si>
    <t>515731110</t>
  </si>
  <si>
    <t>St Johns Health Care Corporation</t>
  </si>
  <si>
    <t>ST JOHNS HEALTH CARE CORP</t>
  </si>
  <si>
    <t>270135310</t>
  </si>
  <si>
    <t>St Johnsville Rehabilitation and Nursing Center</t>
  </si>
  <si>
    <t>ST JOHNSVILLE REHABILITAT</t>
  </si>
  <si>
    <t>282830010</t>
  </si>
  <si>
    <t>Utica Rehabilitation &amp; Nursing Center</t>
  </si>
  <si>
    <t>ST JOSEPH NURSING HOME CO</t>
  </si>
  <si>
    <t>320231610</t>
  </si>
  <si>
    <t>St Josephs Home</t>
  </si>
  <si>
    <t xml:space="preserve">ST JOSEPHS HOME          </t>
  </si>
  <si>
    <t>440130010</t>
  </si>
  <si>
    <t>Yonkers Gardens Center for Nursing and Rehabilitation</t>
  </si>
  <si>
    <t>ST JOSEPHS HOSP NURSING H</t>
  </si>
  <si>
    <t>590731910</t>
  </si>
  <si>
    <t>St Josephs Hospital - Skilled Nursing Facility</t>
  </si>
  <si>
    <t>ST JOSEPHS HOSPITAL - SKI</t>
  </si>
  <si>
    <t>070100130</t>
  </si>
  <si>
    <t>St Josephs Place</t>
  </si>
  <si>
    <t>ST JOSEPHS PLACE</t>
  </si>
  <si>
    <t>353500130</t>
  </si>
  <si>
    <t>St Luke Residential Health Care Facility Inc</t>
  </si>
  <si>
    <t>ST LUKE RESIDENTIAL HEALT</t>
  </si>
  <si>
    <t>370230910</t>
  </si>
  <si>
    <t>MVHS Rehabilitation and Nursing Center</t>
  </si>
  <si>
    <t>ST LUKES HOME</t>
  </si>
  <si>
    <t>322730510</t>
  </si>
  <si>
    <t>St Patricks Home</t>
  </si>
  <si>
    <t>ST PATRICKS HOME</t>
  </si>
  <si>
    <t>700030710</t>
  </si>
  <si>
    <t>St Peters Nursing and Rehabilitation Center</t>
  </si>
  <si>
    <t>ST PETERS NURSING AND REH</t>
  </si>
  <si>
    <t>010130510</t>
  </si>
  <si>
    <t>St Regis Nursing Home Inc</t>
  </si>
  <si>
    <t>ST REGIS NURSING HOME INC</t>
  </si>
  <si>
    <t>440230310</t>
  </si>
  <si>
    <t>Highland Rehabilitation and Nursing Center</t>
  </si>
  <si>
    <t>ST TERESAS NURSING &amp; REHA</t>
  </si>
  <si>
    <t>350130510</t>
  </si>
  <si>
    <t>St Vincent Depaul Residence</t>
  </si>
  <si>
    <t>ST VINCENT DEPAUL RESIDEN</t>
  </si>
  <si>
    <t>700036610</t>
  </si>
  <si>
    <t>Staten Island Care Center</t>
  </si>
  <si>
    <t>STATEN ISLAND CARE CENTER</t>
  </si>
  <si>
    <t>700431410</t>
  </si>
  <si>
    <t>Steuben Center for Rehabilitation and Healthcare</t>
  </si>
  <si>
    <t xml:space="preserve">STEUBEN COUNTY INFIRMARY </t>
  </si>
  <si>
    <t>502230210</t>
  </si>
  <si>
    <t>The Grand Rehabilitation and Nursing at Rome</t>
  </si>
  <si>
    <t>STONEHEDGE HEALTH AND REH</t>
  </si>
  <si>
    <t>320131010</t>
  </si>
  <si>
    <t>The Grand Rehabilitation and Nursing at Chittenango</t>
  </si>
  <si>
    <t>262930310</t>
  </si>
  <si>
    <t>Suffolk Center for Rehabilitation and Nursing</t>
  </si>
  <si>
    <t>SUFFOLK CENTER FOR REHABI</t>
  </si>
  <si>
    <t>512330510</t>
  </si>
  <si>
    <t>Sullivan County Adult Care Center</t>
  </si>
  <si>
    <t>SULLIVAN COUNTY ADULT CAR</t>
  </si>
  <si>
    <t>522030110</t>
  </si>
  <si>
    <t>Sunharbor Manor</t>
  </si>
  <si>
    <t xml:space="preserve">SUNHARBOR MANOR          </t>
  </si>
  <si>
    <t>295130710</t>
  </si>
  <si>
    <t>Sunnyside Care Center</t>
  </si>
  <si>
    <t>SUNNYSIDE CARE CENTER</t>
  </si>
  <si>
    <t>332130110</t>
  </si>
  <si>
    <t>Sunrise Manor Center for Nursing and Rehabilitation</t>
  </si>
  <si>
    <t>SUNRISE MANOR CENTER FOR</t>
  </si>
  <si>
    <t>515431210</t>
  </si>
  <si>
    <t>Morningstar Residential Care Center</t>
  </si>
  <si>
    <t xml:space="preserve">SUNRISE NURSING HOME   </t>
  </si>
  <si>
    <t>370231510</t>
  </si>
  <si>
    <t>Sunset Nursing and Rehabilitation Center Inc</t>
  </si>
  <si>
    <t>SUNSET NURSING AND REHABI</t>
  </si>
  <si>
    <t>322130110</t>
  </si>
  <si>
    <t>Susquehanna Nursing &amp; Rehabilitation Center LLC</t>
  </si>
  <si>
    <t>SUSQUEHANNA NURSING &amp; REH</t>
  </si>
  <si>
    <t>030330710</t>
  </si>
  <si>
    <t>Sutton Park Center for Nursing and Rehabilitation</t>
  </si>
  <si>
    <t>SUTTON PARK CENTER FOR NU</t>
  </si>
  <si>
    <t>590432010</t>
  </si>
  <si>
    <t>Syracuse Home Association</t>
  </si>
  <si>
    <t>SYRACUSE HOME ASSOCIATION</t>
  </si>
  <si>
    <t>332730110</t>
  </si>
  <si>
    <t>Tarrytown Hall Care Center</t>
  </si>
  <si>
    <t>TARRYTOWN HALL CARE CENTE</t>
  </si>
  <si>
    <t>591130210</t>
  </si>
  <si>
    <t>Ten Broeck Commons</t>
  </si>
  <si>
    <t>TEN BROECK COMMONS</t>
  </si>
  <si>
    <t>556730110</t>
  </si>
  <si>
    <t>Terence Cardinal Cooke Health Care Ctr</t>
  </si>
  <si>
    <t>TERENCE CARDINAL COOKE HE</t>
  </si>
  <si>
    <t>700234510</t>
  </si>
  <si>
    <t>Teresian House Nursing Home Co Inc</t>
  </si>
  <si>
    <t>TERESIAN HOUSE NURSING HO</t>
  </si>
  <si>
    <t>010131310</t>
  </si>
  <si>
    <t>Fordham Nursing and Rehabilitation Center</t>
  </si>
  <si>
    <t>TERRACE HEALTH CARE CENTE</t>
  </si>
  <si>
    <t>700039510</t>
  </si>
  <si>
    <t>Livingston Hills Nursing and Rehabilitation Center</t>
  </si>
  <si>
    <t>THE AVENUE NURSING AND RE</t>
  </si>
  <si>
    <t>106330210</t>
  </si>
  <si>
    <t>The Baptist Home at Brookmeade</t>
  </si>
  <si>
    <t xml:space="preserve">THE BAPTIST HOME AT BROOK </t>
  </si>
  <si>
    <t>132730110</t>
  </si>
  <si>
    <t>The Brightonian Inc</t>
  </si>
  <si>
    <t xml:space="preserve">THE BRIGHTONIAN INC </t>
  </si>
  <si>
    <t>275030710</t>
  </si>
  <si>
    <t>Carthage Center for Rehabilitation and Nursing</t>
  </si>
  <si>
    <t>THE COUNTRY MANOR NURSING</t>
  </si>
  <si>
    <t>223830410</t>
  </si>
  <si>
    <t>Onondaga Center for Rehabilitation and Nursing</t>
  </si>
  <si>
    <t>THE CROSSINGS NURSING AND</t>
  </si>
  <si>
    <t>333430410</t>
  </si>
  <si>
    <t>The Friendly Home</t>
  </si>
  <si>
    <t xml:space="preserve">THE FRIENDLY HOME  </t>
  </si>
  <si>
    <t>275030110</t>
  </si>
  <si>
    <t>The Hamptons Center for Rehabilitation and Nursing</t>
  </si>
  <si>
    <t>THE HAMPTONS CENTER FOR R</t>
  </si>
  <si>
    <t>512630310</t>
  </si>
  <si>
    <t>The Highlands at Brighton</t>
  </si>
  <si>
    <t>THE HIGHLANDS AT BRIGHTON</t>
  </si>
  <si>
    <t>275030610</t>
  </si>
  <si>
    <t>The Highlands Living Center</t>
  </si>
  <si>
    <t>THE HIGHLANDS LIVING CENT</t>
  </si>
  <si>
    <t>276330010</t>
  </si>
  <si>
    <t>The Hurlbut</t>
  </si>
  <si>
    <t>THE HURLBUT</t>
  </si>
  <si>
    <t>275030810</t>
  </si>
  <si>
    <t>Long Beach Nursing and Rehabilitation Center</t>
  </si>
  <si>
    <t>THE KOMANOFF CENTER FOR G</t>
  </si>
  <si>
    <t>290230710</t>
  </si>
  <si>
    <t>New Paltz Center for Rehabilitation and Nursing</t>
  </si>
  <si>
    <t>THE MOUNTAIN VIEW NURSING</t>
  </si>
  <si>
    <t>552230410</t>
  </si>
  <si>
    <t>Slate Valley Center for Rehabilitation and Nursing</t>
  </si>
  <si>
    <t>THE ORCHARD NURSING AND R</t>
  </si>
  <si>
    <t>572530510</t>
  </si>
  <si>
    <t>The Pines at Catskill Center for Nursing &amp; Rehabilitati</t>
  </si>
  <si>
    <t>THE PINES AT CATSKILL CEN</t>
  </si>
  <si>
    <t>192130310</t>
  </si>
  <si>
    <t>The Pines at Glens Falls Center for Nursing &amp; Rehabili</t>
  </si>
  <si>
    <t>THE PINES AT GLENS FALLS</t>
  </si>
  <si>
    <t>560130710</t>
  </si>
  <si>
    <t>The Pines at Poughkeepsie Center for Nursing &amp; Reh</t>
  </si>
  <si>
    <t>THE PINES AT POUGHKEEPSIE</t>
  </si>
  <si>
    <t>130230810</t>
  </si>
  <si>
    <t>The Pines at Utica Center for Nursing &amp; Rehabilitation</t>
  </si>
  <si>
    <t>THE PINES AT UTICA CENTER</t>
  </si>
  <si>
    <t>320231510</t>
  </si>
  <si>
    <t>The Pines Healthcare &amp; Rehabilitation Centers Olean Camp</t>
  </si>
  <si>
    <t>THE PINES HEALTHCARE &amp; RE</t>
  </si>
  <si>
    <t>040130310</t>
  </si>
  <si>
    <t>The Pines Healthcare &amp; Rehabilitation Centers Machias Ca</t>
  </si>
  <si>
    <t>046930010</t>
  </si>
  <si>
    <t>The Shore Winds LLC</t>
  </si>
  <si>
    <t>THE SHORE WINDS LLC</t>
  </si>
  <si>
    <t>270135910</t>
  </si>
  <si>
    <t>Troy Center for Rehabilitation and Nursing</t>
  </si>
  <si>
    <t>THE SPRINGS NURSING AND R</t>
  </si>
  <si>
    <t>410231310</t>
  </si>
  <si>
    <t>Glens Falls Center for Rehabilitation and Nursing</t>
  </si>
  <si>
    <t>THE STANTON NURSING AND R</t>
  </si>
  <si>
    <t>560130810</t>
  </si>
  <si>
    <t>The Valley View Center for Nursing Care and Rehab</t>
  </si>
  <si>
    <t>THE VALLEY VIEW CENTER FO</t>
  </si>
  <si>
    <t>352330110</t>
  </si>
  <si>
    <t>The Wartburg Home</t>
  </si>
  <si>
    <t xml:space="preserve">THE WARTBURG HOME    </t>
  </si>
  <si>
    <t>590330910</t>
  </si>
  <si>
    <t>Throgs Neck Rehabilitation &amp; Nursing Center</t>
  </si>
  <si>
    <t>THROGS NECK EXTENDED CARE</t>
  </si>
  <si>
    <t>700038610</t>
  </si>
  <si>
    <t>TLC Health Network-Lake Shore Hospital Nursing Facil</t>
  </si>
  <si>
    <t>TLC HEALTH NETWORK-LAKE S</t>
  </si>
  <si>
    <t>066330230</t>
  </si>
  <si>
    <t>Tolstoy Foundation Nursing Home Co Inc</t>
  </si>
  <si>
    <t>TOLSTOY FOUNDATION REHABI</t>
  </si>
  <si>
    <t>435030110</t>
  </si>
  <si>
    <t>Townhouse Center for Rehabilitation &amp; Nursing</t>
  </si>
  <si>
    <t>TOWNHOUSE CENTER FOR REHA</t>
  </si>
  <si>
    <t>295031810</t>
  </si>
  <si>
    <t>Union Plaza Care Center</t>
  </si>
  <si>
    <t>UNION PLAZA CARE CENTER</t>
  </si>
  <si>
    <t>700339310</t>
  </si>
  <si>
    <t>United Hebrew Geriatric Center</t>
  </si>
  <si>
    <t>UNITED HEBREW GERIATRIC C</t>
  </si>
  <si>
    <t>590430910</t>
  </si>
  <si>
    <t>Maplewood Health Care and Rehabilitation Center</t>
  </si>
  <si>
    <t>UNITED HELPERS CANTON NUR</t>
  </si>
  <si>
    <t>442030110</t>
  </si>
  <si>
    <t>Riverledge Health Care and Rehabilitation Center</t>
  </si>
  <si>
    <t>UNITED HELPERS NURSING HO</t>
  </si>
  <si>
    <t>440130210</t>
  </si>
  <si>
    <t>Unity Living Center</t>
  </si>
  <si>
    <t>UNITY LIVING CENTER</t>
  </si>
  <si>
    <t>270135830</t>
  </si>
  <si>
    <t>University Nursing Home</t>
  </si>
  <si>
    <t xml:space="preserve">UNIVERSITY NURSING HOME  </t>
  </si>
  <si>
    <t>700033710</t>
  </si>
  <si>
    <t>Valley Health Services Inc</t>
  </si>
  <si>
    <t>VALLEY HEALTH SERVICES IN</t>
  </si>
  <si>
    <t>212430110</t>
  </si>
  <si>
    <t>Valley View Manor Nursing Home</t>
  </si>
  <si>
    <t>VALLEY VIEW MANOR NURSING</t>
  </si>
  <si>
    <t>082430310</t>
  </si>
  <si>
    <t>Alpine Rehabilitation and Nursing Center</t>
  </si>
  <si>
    <t xml:space="preserve">VAN ALLEN NURSING HOME   </t>
  </si>
  <si>
    <t>212930310</t>
  </si>
  <si>
    <t>Van Rensselaer Manor</t>
  </si>
  <si>
    <t xml:space="preserve">VAN RENSSELAER MANOR     </t>
  </si>
  <si>
    <t>410230710</t>
  </si>
  <si>
    <t>Verrazano Nursing Home</t>
  </si>
  <si>
    <t xml:space="preserve">VERRAZANO NURSING HOME   </t>
  </si>
  <si>
    <t>700432010</t>
  </si>
  <si>
    <t>Vestal Park Rehabilitation and Nursing Center</t>
  </si>
  <si>
    <t>VESTAL REHABILITATIOM AND</t>
  </si>
  <si>
    <t>036430210</t>
  </si>
  <si>
    <t>Victoria Home</t>
  </si>
  <si>
    <t>VICTORIA HOME</t>
  </si>
  <si>
    <t>590530510</t>
  </si>
  <si>
    <t>The Eleanor Nursing Care Center</t>
  </si>
  <si>
    <t>VICTORY LAKE NURSING CENT</t>
  </si>
  <si>
    <t>135630310</t>
  </si>
  <si>
    <t>Hamilton Park Nursing and Rehabilitation Center</t>
  </si>
  <si>
    <t>VICTORY MEMORIAL HOSPITAL</t>
  </si>
  <si>
    <t>700103410</t>
  </si>
  <si>
    <t>Villagecare Rehabilitation and Nursing Center</t>
  </si>
  <si>
    <t xml:space="preserve">VILLAGE CENTER FOR CARE </t>
  </si>
  <si>
    <t>700233510</t>
  </si>
  <si>
    <t>Bushwick Center for Rehabilitation and Health Care</t>
  </si>
  <si>
    <t>WARTBURG LUTHERAN HOME FO</t>
  </si>
  <si>
    <t>700136410</t>
  </si>
  <si>
    <t>Ellicott Center for Rehabilitation and Nursing for Waterfront Operations</t>
  </si>
  <si>
    <t>WATERFRONT HEALTH CARE CE</t>
  </si>
  <si>
    <t>140133710</t>
  </si>
  <si>
    <t>Waterview Hills Rehabilitation and Nursing Center</t>
  </si>
  <si>
    <t>WATERVIEW HILLS REHABILIT</t>
  </si>
  <si>
    <t>596030310</t>
  </si>
  <si>
    <t>Waterview Nursing Care Center</t>
  </si>
  <si>
    <t>WATERVIEW NURSING CARE CE</t>
  </si>
  <si>
    <t>700336710</t>
  </si>
  <si>
    <t>Wayne Center For Nursing And Rehabilitation</t>
  </si>
  <si>
    <t>WAYNE CENTER FOR NURSING</t>
  </si>
  <si>
    <t>700035010</t>
  </si>
  <si>
    <t>Wayne County Nursing Home</t>
  </si>
  <si>
    <t>WAYNE COUNTY NURSING HOME</t>
  </si>
  <si>
    <t>582330210</t>
  </si>
  <si>
    <t>Wayne Health Care</t>
  </si>
  <si>
    <t>WAYNE HEALTH CARE</t>
  </si>
  <si>
    <t>582000030</t>
  </si>
  <si>
    <t>Wedgewood Nursing and Rehabilitation Center</t>
  </si>
  <si>
    <t xml:space="preserve">WEDGEWOOD NURSING HOME   </t>
  </si>
  <si>
    <t>272230210</t>
  </si>
  <si>
    <t>Wells Nursing Home Inc</t>
  </si>
  <si>
    <t xml:space="preserve">WELLS NURSING HOME INC   </t>
  </si>
  <si>
    <t>170230010</t>
  </si>
  <si>
    <t>Wellsville Manor Care Center</t>
  </si>
  <si>
    <t>WELLSVILLE MANOR CARE CEN</t>
  </si>
  <si>
    <t>022830510</t>
  </si>
  <si>
    <t>Wesley Gardens Corporation</t>
  </si>
  <si>
    <t>WESLEY GARDENS CORPORATIO</t>
  </si>
  <si>
    <t>270135210</t>
  </si>
  <si>
    <t>Wesley Health Care Center Inc</t>
  </si>
  <si>
    <t>WESLEY HEALTH CARE CENTER</t>
  </si>
  <si>
    <t>450130110</t>
  </si>
  <si>
    <t>West Lawrence Care Center LLC</t>
  </si>
  <si>
    <t>WEST LAWRENCE CARE CENTER</t>
  </si>
  <si>
    <t>700340310</t>
  </si>
  <si>
    <t>The Knolls</t>
  </si>
  <si>
    <t>WESTCHESTER MEADOWS</t>
  </si>
  <si>
    <t>595730610</t>
  </si>
  <si>
    <t>Western New York State Veterans Home</t>
  </si>
  <si>
    <t>WESTERN NEW YORK STATE VE</t>
  </si>
  <si>
    <t>180130510</t>
  </si>
  <si>
    <t>Creekview Nursing and Rehab Center</t>
  </si>
  <si>
    <t>WESTGATE NURSING HOME INC</t>
  </si>
  <si>
    <t>275330110</t>
  </si>
  <si>
    <t>Westhampton Care Center</t>
  </si>
  <si>
    <t>WESTHAMPTON CARE CENTER</t>
  </si>
  <si>
    <t>515830210</t>
  </si>
  <si>
    <t>Warren Center for Rehabilitation and Nursing</t>
  </si>
  <si>
    <t>WESTMOUNT HEALTH FACILITY</t>
  </si>
  <si>
    <t>565730010</t>
  </si>
  <si>
    <t>White Oaks Rehabilitation and Nursing Center</t>
  </si>
  <si>
    <t>WHITE OAKS NURSING HOME</t>
  </si>
  <si>
    <t>295230610</t>
  </si>
  <si>
    <t>White Plains Center For Nursing Care LLC</t>
  </si>
  <si>
    <t>WHITE PLAINS CENTER FOR N</t>
  </si>
  <si>
    <t>590231510</t>
  </si>
  <si>
    <t>Whittier Rehabilitation &amp; Skilled Nursing Center</t>
  </si>
  <si>
    <t>WHITTIER REHABILITATION &amp;</t>
  </si>
  <si>
    <t>105930110</t>
  </si>
  <si>
    <t>Wilkinson Residential Health Care Facility</t>
  </si>
  <si>
    <t>WILKINSON RESIDENTIAL HEA</t>
  </si>
  <si>
    <t>280100130</t>
  </si>
  <si>
    <t>Williamsbridge Center for Rehabilitation &amp; Nursing</t>
  </si>
  <si>
    <t>WILLIAMSBRIDGE MANOR NURS</t>
  </si>
  <si>
    <t>700037910</t>
  </si>
  <si>
    <t>Williamsville Suburban LLC</t>
  </si>
  <si>
    <t>WILLIAMSVILLE SUBURBAN LL</t>
  </si>
  <si>
    <t>142130610</t>
  </si>
  <si>
    <t>Willow Point Rehabilitation and Nursing Center</t>
  </si>
  <si>
    <t>WILLOW POINT NURSING HOME</t>
  </si>
  <si>
    <t>036430110</t>
  </si>
  <si>
    <t>Windsor Park Nursing Home</t>
  </si>
  <si>
    <t>WINDSOR PARK NURSING HOME</t>
  </si>
  <si>
    <t>700335710</t>
  </si>
  <si>
    <t>Wingate at Beacon</t>
  </si>
  <si>
    <t>WINGATE AT ST BEACON</t>
  </si>
  <si>
    <t>130130110</t>
  </si>
  <si>
    <t>Wingate of Dutchess</t>
  </si>
  <si>
    <t>WINGATE OF DUTCHESS</t>
  </si>
  <si>
    <t>132030110</t>
  </si>
  <si>
    <t>Wingate of Ulster</t>
  </si>
  <si>
    <t>WINGATE OF ULSTER</t>
  </si>
  <si>
    <t>555630110</t>
  </si>
  <si>
    <t>Excel at Woodbury for Rehabilitation and Nursing LLC</t>
  </si>
  <si>
    <t xml:space="preserve">WOODBURY NURSING HOME    </t>
  </si>
  <si>
    <t>295230910</t>
  </si>
  <si>
    <t>Woodcrest Rehabilitation &amp; Residential Health Care Ctr LLC</t>
  </si>
  <si>
    <t>WOODCREST REHABILITATION</t>
  </si>
  <si>
    <t>700333610</t>
  </si>
  <si>
    <t>Woodhaven Nursing Home</t>
  </si>
  <si>
    <t xml:space="preserve">WOODHAVEN NURSING HOME   </t>
  </si>
  <si>
    <t>515132310</t>
  </si>
  <si>
    <t>Woodland Pond at New Paltz</t>
  </si>
  <si>
    <t>WOODLAND POND AT NEW PALT</t>
  </si>
  <si>
    <t>552230310</t>
  </si>
  <si>
    <t>The Five Towns Premier Rehabilitation &amp; Nursing Center</t>
  </si>
  <si>
    <t>WOODMERE REHABILITATION A</t>
  </si>
  <si>
    <t>295031510</t>
  </si>
  <si>
    <t>Woodside Manor Nursing Home Inc</t>
  </si>
  <si>
    <t>WOODSIDE MANOR NURSING HO</t>
  </si>
  <si>
    <t>275030310</t>
  </si>
  <si>
    <t>Wyoming County Community Hospital Snf</t>
  </si>
  <si>
    <t xml:space="preserve">WYOMING COUNTY COMMUNITY </t>
  </si>
  <si>
    <t>602700030</t>
  </si>
  <si>
    <t>CURRENT CMI</t>
  </si>
  <si>
    <t>Adjustment % (current divided by PG base)</t>
  </si>
  <si>
    <t>INEL DIR</t>
  </si>
  <si>
    <t>EL DIR</t>
  </si>
  <si>
    <t>IND</t>
  </si>
  <si>
    <t>NonComp</t>
  </si>
  <si>
    <t>INEL OP</t>
  </si>
  <si>
    <t>EL OP</t>
  </si>
  <si>
    <t>SEQ</t>
  </si>
  <si>
    <t>2019 Medicaid Days</t>
  </si>
  <si>
    <t>Per Day impact</t>
  </si>
  <si>
    <t>12-month impact</t>
  </si>
  <si>
    <t xml:space="preserve">CASE MIX INDEX PROPOSAL IMPACT ESTIMATE TEMPLATE </t>
  </si>
  <si>
    <t>Direct Component Calculated using April CMI:</t>
  </si>
  <si>
    <t>Direct Component Calculated using July CMI:</t>
  </si>
  <si>
    <t>Per resident day change in Medicaid rate:</t>
  </si>
  <si>
    <t>Estimated 12-month impact:</t>
  </si>
  <si>
    <t>Enter April 2018 Picture Date CMI:</t>
  </si>
  <si>
    <t>Enter July 2018 Picture Date CMI:</t>
  </si>
  <si>
    <t>Enter Projected 2019 Medicaid Days:</t>
  </si>
  <si>
    <t>Select your home:</t>
  </si>
  <si>
    <t>April CMI</t>
  </si>
  <si>
    <t>July CMI</t>
  </si>
  <si>
    <t>Operating rate (direct+indirect+non-comp) using April 2018 CMI:</t>
  </si>
  <si>
    <t>Operating rate (direct+indirect+non-comp) using July 2018 CMI:</t>
  </si>
  <si>
    <t xml:space="preserve">(note:  operating rate above does not include capital, special population add-ons nor </t>
  </si>
  <si>
    <t>Questions?  Please contact Darius Kirstein at 518-867-8841 or dkirstein@leadingageny.org</t>
  </si>
  <si>
    <t>other adjustments such as minimum wage, bed hold cut, nor quality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</si>
</sst>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0000_);_(* \(#,##0.0000\);_(* &quot;-&quot;??_);_(@_)"/>
    <numFmt numFmtId="165" formatCode="0.000000"/>
    <numFmt numFmtId="166" formatCode="0.0000"/>
    <numFmt numFmtId="167" formatCode="_(* #,##0_);_(* \(#,##0\);_(* &quot;-&quot;??_);_(@_)"/>
    <numFmt numFmtId="168" formatCode="_(&quot;$&quot;* #,##0_);_(&quot;$&quot;* \(#,##0\);_(&quot;$&quot;* &quot;-&quot;??_);_(@_)"/>
  </numFmts>
  <fonts count="13" x14ac:knownFonts="1">
    <font>
      <sz val="11"/>
      <color theme="1"/>
      <name val="Calibri"/>
      <family val="2"/>
      <scheme val="minor"/>
    </font>
    <font>
      <sz val="11"/>
      <color theme="1"/>
      <name val="Calibri"/>
      <family val="2"/>
      <scheme val="minor"/>
    </font>
    <font>
      <sz val="11"/>
      <color theme="0"/>
      <name val="Calibri"/>
      <family val="2"/>
      <scheme val="minor"/>
    </font>
    <font>
      <sz val="8"/>
      <color theme="1"/>
      <name val="Calibri"/>
      <family val="2"/>
      <scheme val="minor"/>
    </font>
    <font>
      <sz val="8"/>
      <color rgb="FFFF0000"/>
      <name val="Calibri"/>
      <family val="2"/>
      <scheme val="minor"/>
    </font>
    <font>
      <b/>
      <sz val="8"/>
      <color theme="1"/>
      <name val="Calibri"/>
      <family val="2"/>
      <scheme val="minor"/>
    </font>
    <font>
      <b/>
      <sz val="8"/>
      <color rgb="FFFF0000"/>
      <name val="Calibri"/>
      <family val="2"/>
      <scheme val="minor"/>
    </font>
    <font>
      <b/>
      <sz val="12"/>
      <color theme="1"/>
      <name val="Calibri"/>
      <family val="2"/>
      <scheme val="minor"/>
    </font>
    <font>
      <sz val="12"/>
      <color theme="1"/>
      <name val="Calibri"/>
      <family val="2"/>
      <scheme val="minor"/>
    </font>
    <font>
      <i/>
      <sz val="9"/>
      <color theme="1"/>
      <name val="Calibri"/>
      <family val="2"/>
      <scheme val="minor"/>
    </font>
    <font>
      <i/>
      <sz val="11"/>
      <color theme="1"/>
      <name val="Calibri"/>
      <family val="2"/>
      <scheme val="minor"/>
    </font>
    <font>
      <i/>
      <sz val="8"/>
      <color theme="1"/>
      <name val="Calibri"/>
      <family val="2"/>
      <scheme val="minor"/>
    </font>
    <font>
      <b/>
      <sz val="20"/>
      <color theme="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8" tint="0.79998168889431442"/>
        <bgColor indexed="64"/>
      </patternFill>
    </fill>
  </fills>
  <borders count="5">
    <border>
      <left/>
      <right/>
      <top/>
      <bottom/>
      <diagonal/>
    </border>
    <border>
      <left/>
      <right/>
      <top style="thin">
        <color indexed="64"/>
      </top>
      <bottom/>
      <diagonal/>
    </border>
    <border>
      <left/>
      <right/>
      <top/>
      <bottom style="double">
        <color indexed="64"/>
      </bottom>
      <diagonal/>
    </border>
    <border>
      <left/>
      <right/>
      <top style="double">
        <color indexed="64"/>
      </top>
      <bottom style="double">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9">
    <xf numFmtId="0" fontId="0" fillId="0" borderId="0" xfId="0"/>
    <xf numFmtId="0" fontId="3" fillId="0" borderId="0" xfId="0" applyFont="1"/>
    <xf numFmtId="0" fontId="4" fillId="0" borderId="0" xfId="0" applyFont="1" applyFill="1" applyBorder="1"/>
    <xf numFmtId="164" fontId="4" fillId="0" borderId="0" xfId="0" applyNumberFormat="1" applyFont="1" applyFill="1" applyBorder="1"/>
    <xf numFmtId="43" fontId="4" fillId="0" borderId="0" xfId="0" applyNumberFormat="1" applyFont="1" applyFill="1" applyBorder="1"/>
    <xf numFmtId="0" fontId="4" fillId="0" borderId="0" xfId="0" applyFont="1" applyFill="1" applyBorder="1" applyProtection="1">
      <protection locked="0" hidden="1"/>
    </xf>
    <xf numFmtId="166" fontId="3" fillId="0" borderId="0" xfId="0" applyNumberFormat="1" applyFont="1"/>
    <xf numFmtId="2" fontId="3" fillId="0" borderId="0" xfId="0" applyNumberFormat="1" applyFont="1"/>
    <xf numFmtId="165" fontId="4" fillId="0" borderId="0" xfId="0" applyNumberFormat="1" applyFont="1" applyFill="1" applyBorder="1"/>
    <xf numFmtId="43" fontId="3" fillId="0" borderId="0" xfId="0" applyNumberFormat="1" applyFont="1"/>
    <xf numFmtId="0" fontId="6" fillId="2" borderId="0" xfId="0" applyFont="1" applyFill="1" applyAlignment="1">
      <alignment horizontal="center"/>
    </xf>
    <xf numFmtId="2" fontId="5" fillId="2" borderId="0" xfId="0" applyNumberFormat="1" applyFont="1" applyFill="1"/>
    <xf numFmtId="167" fontId="3" fillId="0" borderId="0" xfId="1" applyNumberFormat="1" applyFont="1"/>
    <xf numFmtId="0" fontId="0" fillId="3" borderId="0" xfId="0" applyFill="1"/>
    <xf numFmtId="0" fontId="0" fillId="0" borderId="1" xfId="0" applyBorder="1"/>
    <xf numFmtId="0" fontId="0" fillId="0" borderId="1" xfId="0" applyBorder="1" applyAlignment="1">
      <alignment horizontal="right"/>
    </xf>
    <xf numFmtId="0" fontId="0" fillId="5" borderId="0" xfId="0" applyFill="1"/>
    <xf numFmtId="0" fontId="0" fillId="5" borderId="1" xfId="0" applyFill="1" applyBorder="1"/>
    <xf numFmtId="0" fontId="0" fillId="5" borderId="0" xfId="0" applyFill="1" applyAlignment="1">
      <alignment horizontal="right"/>
    </xf>
    <xf numFmtId="0" fontId="0" fillId="5" borderId="1" xfId="0" applyFill="1" applyBorder="1" applyAlignment="1">
      <alignment horizontal="right"/>
    </xf>
    <xf numFmtId="0" fontId="0" fillId="5" borderId="4" xfId="0" applyFill="1" applyBorder="1"/>
    <xf numFmtId="44" fontId="8" fillId="5" borderId="2" xfId="2" applyFont="1" applyFill="1" applyBorder="1"/>
    <xf numFmtId="0" fontId="8" fillId="5" borderId="2" xfId="0" applyFont="1" applyFill="1" applyBorder="1"/>
    <xf numFmtId="0" fontId="8" fillId="5" borderId="3" xfId="0" applyFont="1" applyFill="1" applyBorder="1"/>
    <xf numFmtId="0" fontId="0" fillId="5" borderId="2" xfId="0" applyFont="1" applyFill="1" applyBorder="1" applyAlignment="1">
      <alignment horizontal="right"/>
    </xf>
    <xf numFmtId="0" fontId="7" fillId="5" borderId="3" xfId="0" applyFont="1" applyFill="1" applyBorder="1"/>
    <xf numFmtId="168" fontId="7" fillId="5" borderId="3" xfId="2" applyNumberFormat="1" applyFont="1" applyFill="1" applyBorder="1"/>
    <xf numFmtId="0" fontId="7" fillId="5" borderId="3" xfId="0" applyFont="1" applyFill="1" applyBorder="1" applyAlignment="1">
      <alignment horizontal="right"/>
    </xf>
    <xf numFmtId="0" fontId="0" fillId="5" borderId="0" xfId="0" applyFill="1" applyBorder="1"/>
    <xf numFmtId="0" fontId="9" fillId="5" borderId="0" xfId="0" applyFont="1" applyFill="1"/>
    <xf numFmtId="0" fontId="11" fillId="5" borderId="0" xfId="0" applyFont="1" applyFill="1"/>
    <xf numFmtId="0" fontId="9" fillId="5" borderId="0" xfId="0" applyFont="1" applyFill="1" applyAlignment="1">
      <alignment horizontal="right"/>
    </xf>
    <xf numFmtId="0" fontId="12" fillId="6" borderId="0" xfId="0" applyFont="1" applyFill="1"/>
    <xf numFmtId="0" fontId="2" fillId="6" borderId="0" xfId="0" applyFont="1" applyFill="1"/>
    <xf numFmtId="0" fontId="0" fillId="7" borderId="0" xfId="0" applyFill="1"/>
    <xf numFmtId="2" fontId="8" fillId="4" borderId="1" xfId="0" applyNumberFormat="1" applyFont="1" applyFill="1" applyBorder="1" applyProtection="1">
      <protection locked="0"/>
    </xf>
    <xf numFmtId="167" fontId="8" fillId="4" borderId="1" xfId="1" applyNumberFormat="1" applyFont="1" applyFill="1" applyBorder="1" applyProtection="1">
      <protection locked="0"/>
    </xf>
    <xf numFmtId="44" fontId="8" fillId="5" borderId="1" xfId="2" applyFont="1" applyFill="1" applyBorder="1" applyProtection="1">
      <protection hidden="1"/>
    </xf>
    <xf numFmtId="44" fontId="10" fillId="5" borderId="0" xfId="2" applyFont="1" applyFill="1" applyProtection="1">
      <protection hidden="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combo" dx="26" fmlaLink="$D$1" fmlaRange="$B$9:$B$584" sel="2" val="291"/>
</file>

<file path=xl/ctrlProps/ctrlProp2.xml><?xml version="1.0" encoding="utf-8"?>
<formControlPr xmlns="http://schemas.microsoft.com/office/spreadsheetml/2009/9/main" objectType="Drop" dropStyle="combo" dx="26" fmlaLink="Sheet1!$D$1" fmlaRange="Sheet1!$B$9:$B$584"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304800</xdr:colOff>
          <xdr:row>0</xdr:row>
          <xdr:rowOff>114300</xdr:rowOff>
        </xdr:from>
        <xdr:to>
          <xdr:col>2</xdr:col>
          <xdr:colOff>281940</xdr:colOff>
          <xdr:row>2</xdr:row>
          <xdr:rowOff>114300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83820</xdr:colOff>
      <xdr:row>16</xdr:row>
      <xdr:rowOff>45720</xdr:rowOff>
    </xdr:from>
    <xdr:to>
      <xdr:col>4</xdr:col>
      <xdr:colOff>358140</xdr:colOff>
      <xdr:row>39</xdr:row>
      <xdr:rowOff>129540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83820" y="3116580"/>
          <a:ext cx="1493520" cy="531114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u="sng"/>
            <a:t>Instructions:</a:t>
          </a:r>
          <a:r>
            <a:rPr lang="en-US" sz="1100" b="1" i="1" u="sng" baseline="0"/>
            <a:t> </a:t>
          </a:r>
        </a:p>
        <a:p>
          <a:endParaRPr lang="en-US" sz="1100" b="1" i="1" u="sng" baseline="0"/>
        </a:p>
        <a:p>
          <a:r>
            <a:rPr lang="en-US" sz="1100" b="0" i="1" u="none" baseline="0"/>
            <a:t>1. Select your home by name from the drop-down menu.</a:t>
          </a:r>
          <a:r>
            <a:rPr lang="en-US" sz="1100" b="1" i="1" u="sng" baseline="0"/>
            <a:t> </a:t>
          </a:r>
        </a:p>
        <a:p>
          <a:endParaRPr lang="en-US" sz="1100" b="1" i="1" u="sng" baseline="0"/>
        </a:p>
        <a:p>
          <a:r>
            <a:rPr lang="en-US" sz="1100" b="0" i="1" u="none" baseline="0"/>
            <a:t>2. Enter the case mix index resulting from your home's April 2018 and July 2018 picture dates in the grey-shaded cells.</a:t>
          </a:r>
        </a:p>
        <a:p>
          <a:endParaRPr lang="en-US" sz="1100" b="0" i="1" u="none" baseline="0"/>
        </a:p>
        <a:p>
          <a:r>
            <a:rPr lang="en-US" sz="1100" b="0" i="1" u="none" baseline="0"/>
            <a:t>3. Enter the projected count of  annual Medicaid days.</a:t>
          </a:r>
        </a:p>
        <a:p>
          <a:endParaRPr lang="en-US" sz="1100" b="0" i="1" u="none" baseline="0"/>
        </a:p>
        <a:p>
          <a:r>
            <a:rPr lang="en-US" sz="1000" b="0" i="1" u="none" baseline="0"/>
            <a:t>The template selects the appropriate peer group, applies the facility-specific WEF adjustment, and calculates the Medicare Part B Eligible direct component of the Medicaid rate. </a:t>
          </a:r>
        </a:p>
        <a:p>
          <a:endParaRPr lang="en-US" sz="800" b="0" i="0" u="none" baseline="0"/>
        </a:p>
        <a:p>
          <a:r>
            <a:rPr lang="en-US" sz="800" b="0" i="0" u="none" baseline="0"/>
            <a:t>Please note that info is based on 2012 pricing methodology data.  Homes that have changed peer groups or have had facility-specific rate recalculations by DOH should contact us directly.</a:t>
          </a:r>
          <a:endParaRPr lang="en-US" sz="800" b="0" i="0" u="none"/>
        </a:p>
      </xdr:txBody>
    </xdr:sp>
    <xdr:clientData/>
  </xdr:twoCellAnchor>
  <xdr:twoCellAnchor>
    <xdr:from>
      <xdr:col>2</xdr:col>
      <xdr:colOff>0</xdr:colOff>
      <xdr:row>2</xdr:row>
      <xdr:rowOff>0</xdr:rowOff>
    </xdr:from>
    <xdr:to>
      <xdr:col>10</xdr:col>
      <xdr:colOff>1104900</xdr:colOff>
      <xdr:row>15</xdr:row>
      <xdr:rowOff>152400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03860" y="510540"/>
          <a:ext cx="6073140" cy="2529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a:t>The</a:t>
          </a:r>
          <a:r>
            <a:rPr lang="en-US" sz="1000" baseline="0"/>
            <a:t> 2019-20 Executive Budget proposes to achieve $122.8 million in state Medicaid savings by changing how nursing home Medicaid rates are adjusted for acuity.  Inclusive of the federal match, the cut would reduce rates by $245.6 million.  The change would base the case mix index on more complete MDS data than the current process that has typically relied on two picture dates per year.  While exact details are unclear, DOH would no longer use predictable dates and would capture more MDS data than currently used when calculating CMI. </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t>DOH appears to have arrived at the savings estimate based on comparing Medicaid rates calculated using a predictable picture date (July 2018) and rates calculated using an unpredictable picture date (April 2018).  This template allows members to calculate a rough estimate of the impact on their home based on this 2018 scenario.    This is an estimate only.  </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mn-lt"/>
              <a:ea typeface="+mn-ea"/>
              <a:cs typeface="+mn-cs"/>
            </a:rPr>
            <a:t>The actual impact of the change would depend on the difference between what an individual home's CMI would have been if calculated based on MDS assessments from a predictable picture date and CMI calculated on a random picture date (or on an actual count of days by RUG calculated from all MDS submissions). </a:t>
          </a:r>
          <a:endParaRPr lang="en-US" sz="1000">
            <a:effectLst/>
          </a:endParaRPr>
        </a:p>
        <a:p>
          <a:endParaRPr 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91440</xdr:colOff>
          <xdr:row>16</xdr:row>
          <xdr:rowOff>137160</xdr:rowOff>
        </xdr:from>
        <xdr:to>
          <xdr:col>10</xdr:col>
          <xdr:colOff>1143000</xdr:colOff>
          <xdr:row>18</xdr:row>
          <xdr:rowOff>30480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3B50E-C786-4BA6-B47E-DFDD4BDD9207}">
  <dimension ref="A1:Z592"/>
  <sheetViews>
    <sheetView topLeftCell="K1" workbookViewId="0">
      <pane ySplit="8" topLeftCell="A538" activePane="bottomLeft" state="frozen"/>
      <selection pane="bottomLeft" activeCell="Y546" sqref="Y546"/>
    </sheetView>
  </sheetViews>
  <sheetFormatPr defaultRowHeight="10.199999999999999" x14ac:dyDescent="0.2"/>
  <cols>
    <col min="1" max="1" width="8.88671875" style="1"/>
    <col min="2" max="2" width="36.44140625" style="1" customWidth="1"/>
    <col min="3" max="3" width="16.33203125" style="1" customWidth="1"/>
    <col min="4" max="8" width="8.88671875" style="1"/>
    <col min="9" max="9" width="11.5546875" style="1" customWidth="1"/>
    <col min="10" max="14" width="8.88671875" style="1"/>
    <col min="15" max="15" width="6.33203125" style="1" customWidth="1"/>
    <col min="16" max="16" width="8.88671875" style="1"/>
    <col min="17" max="17" width="12.33203125" style="1" customWidth="1"/>
    <col min="18" max="16384" width="8.88671875" style="1"/>
  </cols>
  <sheetData>
    <row r="1" spans="1:26" x14ac:dyDescent="0.2">
      <c r="D1" s="10">
        <v>2</v>
      </c>
    </row>
    <row r="2" spans="1:26" x14ac:dyDescent="0.2">
      <c r="B2" s="1">
        <v>2</v>
      </c>
      <c r="C2" s="1">
        <v>3</v>
      </c>
      <c r="D2" s="1">
        <v>4</v>
      </c>
      <c r="E2" s="1">
        <v>5</v>
      </c>
      <c r="F2" s="1">
        <v>6</v>
      </c>
      <c r="G2" s="1">
        <v>7</v>
      </c>
      <c r="H2" s="1">
        <v>8</v>
      </c>
      <c r="I2" s="1">
        <v>9</v>
      </c>
      <c r="J2" s="1">
        <v>10</v>
      </c>
      <c r="K2" s="1">
        <v>11</v>
      </c>
      <c r="L2" s="1">
        <v>12</v>
      </c>
      <c r="M2" s="1">
        <v>13</v>
      </c>
      <c r="N2" s="1">
        <v>14</v>
      </c>
      <c r="O2" s="1">
        <v>15</v>
      </c>
      <c r="P2" s="1">
        <v>16</v>
      </c>
      <c r="Q2" s="1">
        <v>17</v>
      </c>
      <c r="R2" s="1">
        <v>18</v>
      </c>
      <c r="S2" s="1">
        <v>19</v>
      </c>
      <c r="T2" s="1">
        <v>20</v>
      </c>
      <c r="U2" s="1">
        <v>21</v>
      </c>
      <c r="V2" s="1">
        <v>22</v>
      </c>
      <c r="W2" s="1">
        <v>23</v>
      </c>
    </row>
    <row r="4" spans="1:26" x14ac:dyDescent="0.2">
      <c r="B4" s="2" t="s">
        <v>0</v>
      </c>
      <c r="C4" s="2" t="s">
        <v>1</v>
      </c>
      <c r="D4" s="2" t="s">
        <v>2</v>
      </c>
      <c r="E4" s="2" t="s">
        <v>3</v>
      </c>
      <c r="F4" s="2" t="s">
        <v>4</v>
      </c>
      <c r="G4" s="2" t="s">
        <v>5</v>
      </c>
      <c r="H4" s="2" t="s">
        <v>6</v>
      </c>
      <c r="I4" s="2" t="s">
        <v>7</v>
      </c>
      <c r="J4" s="2" t="s">
        <v>8</v>
      </c>
      <c r="K4" s="2" t="s">
        <v>9</v>
      </c>
      <c r="L4" s="2" t="s">
        <v>10</v>
      </c>
      <c r="M4" s="2" t="s">
        <v>11</v>
      </c>
      <c r="N4" s="2" t="s">
        <v>12</v>
      </c>
      <c r="O4" s="2" t="s">
        <v>1731</v>
      </c>
      <c r="P4" s="1" t="s">
        <v>1723</v>
      </c>
      <c r="Q4" s="1" t="s">
        <v>1724</v>
      </c>
      <c r="R4" s="1" t="s">
        <v>1725</v>
      </c>
      <c r="S4" s="1" t="s">
        <v>1726</v>
      </c>
      <c r="T4" s="1" t="s">
        <v>1727</v>
      </c>
      <c r="U4" s="1" t="s">
        <v>1728</v>
      </c>
      <c r="V4" s="1" t="s">
        <v>1729</v>
      </c>
      <c r="W4" s="1" t="s">
        <v>1730</v>
      </c>
      <c r="X4" s="1" t="s">
        <v>1732</v>
      </c>
      <c r="Y4" s="1" t="s">
        <v>1733</v>
      </c>
      <c r="Z4" s="1" t="s">
        <v>1734</v>
      </c>
    </row>
    <row r="5" spans="1:26" x14ac:dyDescent="0.2">
      <c r="A5" s="1" t="s">
        <v>1744</v>
      </c>
      <c r="B5" s="1" t="str">
        <f>VLOOKUP($D$1,$9:$586,B2,FALSE)</f>
        <v>Aaron Manor Rehabilitation and Nursing Center</v>
      </c>
      <c r="C5" s="1" t="str">
        <f t="shared" ref="C5:O5" si="0">VLOOKUP($D$1,$9:$586,C2,FALSE)</f>
        <v>AARON MANOR REHABILITATIO</v>
      </c>
      <c r="D5" s="1" t="str">
        <f t="shared" si="0"/>
        <v>272530110</v>
      </c>
      <c r="E5" s="1" t="str">
        <f t="shared" si="0"/>
        <v>other</v>
      </c>
      <c r="F5" s="1">
        <f t="shared" si="0"/>
        <v>115.29</v>
      </c>
      <c r="G5" s="1">
        <f t="shared" si="0"/>
        <v>113.68</v>
      </c>
      <c r="H5" s="1">
        <f t="shared" si="0"/>
        <v>0.80979999999999996</v>
      </c>
      <c r="I5" s="1">
        <f t="shared" si="0"/>
        <v>0.90750399999999998</v>
      </c>
      <c r="J5" s="1">
        <f t="shared" si="0"/>
        <v>0.94</v>
      </c>
      <c r="K5" s="1">
        <f t="shared" si="0"/>
        <v>57.18</v>
      </c>
      <c r="L5" s="1">
        <f t="shared" si="0"/>
        <v>0.90959999999999996</v>
      </c>
      <c r="M5" s="1">
        <f t="shared" si="0"/>
        <v>12.93</v>
      </c>
      <c r="N5" s="1">
        <f t="shared" si="0"/>
        <v>140</v>
      </c>
      <c r="O5" s="1">
        <f t="shared" si="0"/>
        <v>2</v>
      </c>
      <c r="P5" s="11">
        <f>'CMI Cut Estimate Template'!K20</f>
        <v>1</v>
      </c>
      <c r="Q5" s="6">
        <f>ROUND(P5/I5,4)</f>
        <v>1.1019000000000001</v>
      </c>
      <c r="R5" s="9">
        <f>F5*H5*Q5</f>
        <v>102.87541369980001</v>
      </c>
      <c r="S5" s="9">
        <f>G5*H5*Q5</f>
        <v>101.43878072160001</v>
      </c>
      <c r="T5" s="9">
        <f>K5*L5</f>
        <v>52.010928</v>
      </c>
      <c r="U5" s="9">
        <f>M5</f>
        <v>12.93</v>
      </c>
      <c r="V5" s="9">
        <f>R5+T5+U5</f>
        <v>167.81634169980001</v>
      </c>
      <c r="W5" s="9">
        <f>S5+T5+U5</f>
        <v>166.37970872160003</v>
      </c>
      <c r="X5" s="12">
        <f>'CMI Cut Estimate Template'!K22</f>
        <v>1</v>
      </c>
    </row>
    <row r="6" spans="1:26" x14ac:dyDescent="0.2">
      <c r="A6" s="1" t="s">
        <v>1745</v>
      </c>
      <c r="B6" s="1" t="str">
        <f>B5</f>
        <v>Aaron Manor Rehabilitation and Nursing Center</v>
      </c>
      <c r="C6" s="1" t="str">
        <f t="shared" ref="C6:O6" si="1">C5</f>
        <v>AARON MANOR REHABILITATIO</v>
      </c>
      <c r="D6" s="1" t="str">
        <f t="shared" si="1"/>
        <v>272530110</v>
      </c>
      <c r="E6" s="1" t="str">
        <f t="shared" si="1"/>
        <v>other</v>
      </c>
      <c r="F6" s="1">
        <f t="shared" si="1"/>
        <v>115.29</v>
      </c>
      <c r="G6" s="1">
        <f t="shared" si="1"/>
        <v>113.68</v>
      </c>
      <c r="H6" s="1">
        <f t="shared" si="1"/>
        <v>0.80979999999999996</v>
      </c>
      <c r="I6" s="1">
        <f t="shared" si="1"/>
        <v>0.90750399999999998</v>
      </c>
      <c r="J6" s="1">
        <f t="shared" si="1"/>
        <v>0.94</v>
      </c>
      <c r="K6" s="1">
        <f t="shared" si="1"/>
        <v>57.18</v>
      </c>
      <c r="L6" s="1">
        <f t="shared" si="1"/>
        <v>0.90959999999999996</v>
      </c>
      <c r="M6" s="1">
        <f t="shared" si="1"/>
        <v>12.93</v>
      </c>
      <c r="N6" s="1">
        <f t="shared" si="1"/>
        <v>140</v>
      </c>
      <c r="O6" s="1">
        <f t="shared" si="1"/>
        <v>2</v>
      </c>
      <c r="P6" s="11">
        <f>'CMI Cut Estimate Template'!K21</f>
        <v>1</v>
      </c>
      <c r="Q6" s="6">
        <f>ROUND(P6/I6,4)</f>
        <v>1.1019000000000001</v>
      </c>
      <c r="R6" s="9">
        <f>F6*H6*Q6</f>
        <v>102.87541369980001</v>
      </c>
      <c r="S6" s="9">
        <f>G6*H6*Q6</f>
        <v>101.43878072160001</v>
      </c>
      <c r="T6" s="9">
        <f>K6*L6</f>
        <v>52.010928</v>
      </c>
      <c r="U6" s="9">
        <f>M6</f>
        <v>12.93</v>
      </c>
      <c r="V6" s="9">
        <f>R6+T6+U6</f>
        <v>167.81634169980001</v>
      </c>
      <c r="W6" s="9">
        <f>S6+T6+U6</f>
        <v>166.37970872160003</v>
      </c>
      <c r="X6" s="12">
        <f>X5</f>
        <v>1</v>
      </c>
    </row>
    <row r="7" spans="1:26" x14ac:dyDescent="0.2">
      <c r="V7" s="9">
        <f>V5-V6</f>
        <v>0</v>
      </c>
      <c r="W7" s="9">
        <f>W5-W6</f>
        <v>0</v>
      </c>
      <c r="Y7" s="9">
        <f>W7</f>
        <v>0</v>
      </c>
      <c r="Z7" s="12">
        <f>Y7*X5</f>
        <v>0</v>
      </c>
    </row>
    <row r="8" spans="1:26" x14ac:dyDescent="0.2">
      <c r="A8" s="1" t="s">
        <v>1731</v>
      </c>
      <c r="B8" s="2" t="s">
        <v>0</v>
      </c>
      <c r="C8" s="2" t="s">
        <v>1</v>
      </c>
      <c r="D8" s="2" t="s">
        <v>2</v>
      </c>
      <c r="E8" s="2" t="s">
        <v>3</v>
      </c>
      <c r="F8" s="2" t="s">
        <v>4</v>
      </c>
      <c r="G8" s="2" t="s">
        <v>5</v>
      </c>
      <c r="H8" s="2" t="s">
        <v>6</v>
      </c>
      <c r="I8" s="2" t="s">
        <v>7</v>
      </c>
      <c r="J8" s="2" t="s">
        <v>8</v>
      </c>
      <c r="K8" s="2" t="s">
        <v>9</v>
      </c>
      <c r="L8" s="2" t="s">
        <v>10</v>
      </c>
      <c r="M8" s="2" t="s">
        <v>11</v>
      </c>
      <c r="N8" s="2" t="s">
        <v>12</v>
      </c>
      <c r="O8" s="2" t="s">
        <v>1731</v>
      </c>
      <c r="P8" s="1" t="s">
        <v>1723</v>
      </c>
      <c r="Q8" s="1" t="s">
        <v>1724</v>
      </c>
      <c r="R8" s="1" t="s">
        <v>1725</v>
      </c>
      <c r="S8" s="1" t="s">
        <v>1726</v>
      </c>
      <c r="T8" s="1" t="s">
        <v>1727</v>
      </c>
      <c r="U8" s="1" t="s">
        <v>1728</v>
      </c>
      <c r="V8" s="1" t="s">
        <v>1729</v>
      </c>
      <c r="W8" s="1" t="s">
        <v>1730</v>
      </c>
    </row>
    <row r="9" spans="1:26" x14ac:dyDescent="0.2">
      <c r="A9" s="1">
        <v>1</v>
      </c>
      <c r="B9" s="2" t="s">
        <v>13</v>
      </c>
      <c r="C9" s="2" t="s">
        <v>14</v>
      </c>
      <c r="D9" s="2" t="s">
        <v>15</v>
      </c>
      <c r="E9" s="2" t="s">
        <v>16</v>
      </c>
      <c r="F9" s="2">
        <v>125.42</v>
      </c>
      <c r="G9" s="2">
        <v>123.73</v>
      </c>
      <c r="H9" s="3">
        <v>1.2285999999999999</v>
      </c>
      <c r="I9" s="8">
        <v>0.90848200000000001</v>
      </c>
      <c r="J9" s="3">
        <v>0.77</v>
      </c>
      <c r="K9" s="2">
        <v>64.52</v>
      </c>
      <c r="L9" s="3">
        <v>1.131</v>
      </c>
      <c r="M9" s="4">
        <v>29.8</v>
      </c>
      <c r="N9" s="5">
        <v>589</v>
      </c>
      <c r="O9" s="5">
        <v>1</v>
      </c>
      <c r="P9" s="7">
        <v>1</v>
      </c>
      <c r="Q9" s="6">
        <f>ROUND(P9/I9,4)</f>
        <v>1.1007</v>
      </c>
      <c r="R9" s="9">
        <f>F9*H9*Q9</f>
        <v>169.60797690839999</v>
      </c>
      <c r="S9" s="9">
        <f>G9*H9*Q9</f>
        <v>167.32255607460002</v>
      </c>
      <c r="T9" s="9">
        <f>K9*L9</f>
        <v>72.97211999999999</v>
      </c>
      <c r="U9" s="9">
        <f>M9</f>
        <v>29.8</v>
      </c>
      <c r="V9" s="9">
        <f>R9+T9+U9</f>
        <v>272.38009690839999</v>
      </c>
      <c r="W9" s="9">
        <f>S9+T9+U9</f>
        <v>270.09467607459999</v>
      </c>
    </row>
    <row r="10" spans="1:26" x14ac:dyDescent="0.2">
      <c r="A10" s="1">
        <v>2</v>
      </c>
      <c r="B10" s="2" t="s">
        <v>17</v>
      </c>
      <c r="C10" s="2" t="s">
        <v>18</v>
      </c>
      <c r="D10" s="2" t="s">
        <v>19</v>
      </c>
      <c r="E10" s="2" t="s">
        <v>20</v>
      </c>
      <c r="F10" s="2">
        <v>115.29</v>
      </c>
      <c r="G10" s="2">
        <v>113.68</v>
      </c>
      <c r="H10" s="3">
        <v>0.80979999999999996</v>
      </c>
      <c r="I10" s="8">
        <v>0.90750399999999998</v>
      </c>
      <c r="J10" s="3">
        <v>0.94</v>
      </c>
      <c r="K10" s="2">
        <v>57.18</v>
      </c>
      <c r="L10" s="3">
        <v>0.90959999999999996</v>
      </c>
      <c r="M10" s="4">
        <v>12.93</v>
      </c>
      <c r="N10" s="5">
        <v>140</v>
      </c>
      <c r="O10" s="5">
        <v>2</v>
      </c>
      <c r="P10" s="7">
        <v>1</v>
      </c>
      <c r="Q10" s="6">
        <f t="shared" ref="Q10:Q23" si="2">ROUND(P10/I10,4)</f>
        <v>1.1019000000000001</v>
      </c>
      <c r="R10" s="9">
        <f t="shared" ref="R10:R23" si="3">F10*H10*Q10</f>
        <v>102.87541369980001</v>
      </c>
      <c r="S10" s="9">
        <f t="shared" ref="S10:S23" si="4">G10*H10*Q10</f>
        <v>101.43878072160001</v>
      </c>
      <c r="T10" s="9">
        <f t="shared" ref="T10:T23" si="5">K10*L10</f>
        <v>52.010928</v>
      </c>
      <c r="U10" s="9">
        <f t="shared" ref="U10:U23" si="6">M10</f>
        <v>12.93</v>
      </c>
      <c r="V10" s="9">
        <f t="shared" ref="V10:V23" si="7">R10+T10+U10</f>
        <v>167.81634169980001</v>
      </c>
      <c r="W10" s="9">
        <f t="shared" ref="W10:W23" si="8">S10+T10+U10</f>
        <v>166.37970872160003</v>
      </c>
    </row>
    <row r="11" spans="1:26" x14ac:dyDescent="0.2">
      <c r="A11" s="1">
        <v>3</v>
      </c>
      <c r="B11" s="2" t="s">
        <v>38</v>
      </c>
      <c r="C11" s="2" t="s">
        <v>22</v>
      </c>
      <c r="D11" s="2" t="s">
        <v>39</v>
      </c>
      <c r="E11" s="2" t="s">
        <v>20</v>
      </c>
      <c r="F11" s="2">
        <v>115.29</v>
      </c>
      <c r="G11" s="2">
        <v>113.68</v>
      </c>
      <c r="H11" s="3">
        <v>0.74450000000000005</v>
      </c>
      <c r="I11" s="2">
        <v>0.90750399999999998</v>
      </c>
      <c r="J11" s="3">
        <v>1.05</v>
      </c>
      <c r="K11" s="2">
        <v>57.18</v>
      </c>
      <c r="L11" s="3">
        <v>0.85699999999999998</v>
      </c>
      <c r="M11" s="4">
        <v>7.15</v>
      </c>
      <c r="N11" s="5">
        <v>37</v>
      </c>
      <c r="O11" s="5">
        <v>3</v>
      </c>
      <c r="P11" s="7">
        <v>1</v>
      </c>
      <c r="Q11" s="6">
        <f t="shared" si="2"/>
        <v>1.1019000000000001</v>
      </c>
      <c r="R11" s="9">
        <f t="shared" si="3"/>
        <v>94.579828969500028</v>
      </c>
      <c r="S11" s="9">
        <f t="shared" si="4"/>
        <v>93.259042044000026</v>
      </c>
      <c r="T11" s="9">
        <f t="shared" si="5"/>
        <v>49.003259999999997</v>
      </c>
      <c r="U11" s="9">
        <f t="shared" si="6"/>
        <v>7.15</v>
      </c>
      <c r="V11" s="9">
        <f t="shared" si="7"/>
        <v>150.73308896950002</v>
      </c>
      <c r="W11" s="9">
        <f t="shared" si="8"/>
        <v>149.41230204400003</v>
      </c>
    </row>
    <row r="12" spans="1:26" x14ac:dyDescent="0.2">
      <c r="A12" s="1">
        <v>4</v>
      </c>
      <c r="B12" s="2" t="s">
        <v>34</v>
      </c>
      <c r="C12" s="2" t="s">
        <v>22</v>
      </c>
      <c r="D12" s="2" t="s">
        <v>35</v>
      </c>
      <c r="E12" s="2" t="s">
        <v>16</v>
      </c>
      <c r="F12" s="2">
        <v>125.42</v>
      </c>
      <c r="G12" s="2">
        <v>123.73</v>
      </c>
      <c r="H12" s="3">
        <v>0.80959999999999999</v>
      </c>
      <c r="I12" s="2">
        <v>0.90848200000000001</v>
      </c>
      <c r="J12" s="3">
        <v>0.84</v>
      </c>
      <c r="K12" s="2">
        <v>64.52</v>
      </c>
      <c r="L12" s="3">
        <v>0.9</v>
      </c>
      <c r="M12" s="4">
        <v>5.84</v>
      </c>
      <c r="N12" s="5">
        <v>320</v>
      </c>
      <c r="O12" s="5">
        <v>4</v>
      </c>
      <c r="P12" s="7">
        <v>1</v>
      </c>
      <c r="Q12" s="6">
        <f t="shared" si="2"/>
        <v>1.1007</v>
      </c>
      <c r="R12" s="9">
        <f t="shared" si="3"/>
        <v>111.7651132224</v>
      </c>
      <c r="S12" s="9">
        <f t="shared" si="4"/>
        <v>110.2591090656</v>
      </c>
      <c r="T12" s="9">
        <f t="shared" si="5"/>
        <v>58.067999999999998</v>
      </c>
      <c r="U12" s="9">
        <f t="shared" si="6"/>
        <v>5.84</v>
      </c>
      <c r="V12" s="9">
        <f t="shared" si="7"/>
        <v>175.67311322240002</v>
      </c>
      <c r="W12" s="9">
        <f t="shared" si="8"/>
        <v>174.16710906559999</v>
      </c>
    </row>
    <row r="13" spans="1:26" x14ac:dyDescent="0.2">
      <c r="A13" s="1">
        <v>5</v>
      </c>
      <c r="B13" s="2" t="s">
        <v>40</v>
      </c>
      <c r="C13" s="2" t="s">
        <v>22</v>
      </c>
      <c r="D13" s="2" t="s">
        <v>41</v>
      </c>
      <c r="E13" s="2" t="s">
        <v>20</v>
      </c>
      <c r="F13" s="2">
        <v>115.29</v>
      </c>
      <c r="G13" s="2">
        <v>113.68</v>
      </c>
      <c r="H13" s="3">
        <v>0.79579999999999995</v>
      </c>
      <c r="I13" s="2">
        <v>0.90750399999999998</v>
      </c>
      <c r="J13" s="3">
        <v>0.85</v>
      </c>
      <c r="K13" s="2">
        <v>57.18</v>
      </c>
      <c r="L13" s="3">
        <v>0.89190000000000003</v>
      </c>
      <c r="M13" s="4">
        <v>5.95</v>
      </c>
      <c r="N13" s="5">
        <v>40</v>
      </c>
      <c r="O13" s="5">
        <v>5</v>
      </c>
      <c r="P13" s="7">
        <v>1</v>
      </c>
      <c r="Q13" s="6">
        <f t="shared" si="2"/>
        <v>1.1019000000000001</v>
      </c>
      <c r="R13" s="9">
        <f t="shared" si="3"/>
        <v>101.09688098580001</v>
      </c>
      <c r="S13" s="9">
        <f t="shared" si="4"/>
        <v>99.685084833600001</v>
      </c>
      <c r="T13" s="9">
        <f t="shared" si="5"/>
        <v>50.998842000000003</v>
      </c>
      <c r="U13" s="9">
        <f t="shared" si="6"/>
        <v>5.95</v>
      </c>
      <c r="V13" s="9">
        <f t="shared" si="7"/>
        <v>158.04572298580001</v>
      </c>
      <c r="W13" s="9">
        <f t="shared" si="8"/>
        <v>156.63392683359999</v>
      </c>
    </row>
    <row r="14" spans="1:26" x14ac:dyDescent="0.2">
      <c r="A14" s="1">
        <v>6</v>
      </c>
      <c r="B14" s="2" t="s">
        <v>32</v>
      </c>
      <c r="C14" s="2" t="s">
        <v>22</v>
      </c>
      <c r="D14" s="2" t="s">
        <v>33</v>
      </c>
      <c r="E14" s="2" t="s">
        <v>20</v>
      </c>
      <c r="F14" s="2">
        <v>115.29</v>
      </c>
      <c r="G14" s="2">
        <v>113.68</v>
      </c>
      <c r="H14" s="3">
        <v>0.80189999999999995</v>
      </c>
      <c r="I14" s="2">
        <v>0.90750399999999998</v>
      </c>
      <c r="J14" s="3">
        <v>1.01</v>
      </c>
      <c r="K14" s="2">
        <v>57.18</v>
      </c>
      <c r="L14" s="3">
        <v>0.89629999999999999</v>
      </c>
      <c r="M14" s="4">
        <v>5.94</v>
      </c>
      <c r="N14" s="5">
        <v>40</v>
      </c>
      <c r="O14" s="5">
        <v>6</v>
      </c>
      <c r="P14" s="7">
        <v>1</v>
      </c>
      <c r="Q14" s="6">
        <f t="shared" si="2"/>
        <v>1.1019000000000001</v>
      </c>
      <c r="R14" s="9">
        <f t="shared" si="3"/>
        <v>101.8718130969</v>
      </c>
      <c r="S14" s="9">
        <f t="shared" si="4"/>
        <v>100.44919518480002</v>
      </c>
      <c r="T14" s="9">
        <f t="shared" si="5"/>
        <v>51.250433999999998</v>
      </c>
      <c r="U14" s="9">
        <f t="shared" si="6"/>
        <v>5.94</v>
      </c>
      <c r="V14" s="9">
        <f t="shared" si="7"/>
        <v>159.06224709689999</v>
      </c>
      <c r="W14" s="9">
        <f t="shared" si="8"/>
        <v>157.63962918480001</v>
      </c>
    </row>
    <row r="15" spans="1:26" x14ac:dyDescent="0.2">
      <c r="A15" s="1">
        <v>7</v>
      </c>
      <c r="B15" s="2" t="s">
        <v>26</v>
      </c>
      <c r="C15" s="2" t="s">
        <v>22</v>
      </c>
      <c r="D15" s="2" t="s">
        <v>27</v>
      </c>
      <c r="E15" s="2" t="s">
        <v>20</v>
      </c>
      <c r="F15" s="2">
        <v>115.29</v>
      </c>
      <c r="G15" s="2">
        <v>113.68</v>
      </c>
      <c r="H15" s="3">
        <v>0.80479999999999996</v>
      </c>
      <c r="I15" s="2">
        <v>0.90750399999999998</v>
      </c>
      <c r="J15" s="3">
        <v>0.97</v>
      </c>
      <c r="K15" s="2">
        <v>57.18</v>
      </c>
      <c r="L15" s="3">
        <v>0.90369999999999995</v>
      </c>
      <c r="M15" s="4">
        <v>6.63</v>
      </c>
      <c r="N15" s="5">
        <v>160</v>
      </c>
      <c r="O15" s="5">
        <v>7</v>
      </c>
      <c r="P15" s="7">
        <v>1</v>
      </c>
      <c r="Q15" s="6">
        <f t="shared" si="2"/>
        <v>1.1019000000000001</v>
      </c>
      <c r="R15" s="9">
        <f t="shared" si="3"/>
        <v>102.24022344480001</v>
      </c>
      <c r="S15" s="9">
        <f t="shared" si="4"/>
        <v>100.81246076160001</v>
      </c>
      <c r="T15" s="9">
        <f t="shared" si="5"/>
        <v>51.673565999999994</v>
      </c>
      <c r="U15" s="9">
        <f t="shared" si="6"/>
        <v>6.63</v>
      </c>
      <c r="V15" s="9">
        <f t="shared" si="7"/>
        <v>160.54378944479998</v>
      </c>
      <c r="W15" s="9">
        <f t="shared" si="8"/>
        <v>159.11602676159998</v>
      </c>
    </row>
    <row r="16" spans="1:26" x14ac:dyDescent="0.2">
      <c r="A16" s="1">
        <v>8</v>
      </c>
      <c r="B16" s="2" t="s">
        <v>36</v>
      </c>
      <c r="C16" s="2" t="s">
        <v>22</v>
      </c>
      <c r="D16" s="2" t="s">
        <v>37</v>
      </c>
      <c r="E16" s="2" t="s">
        <v>20</v>
      </c>
      <c r="F16" s="2">
        <v>115.29</v>
      </c>
      <c r="G16" s="2">
        <v>113.68</v>
      </c>
      <c r="H16" s="3">
        <v>0.80810000000000004</v>
      </c>
      <c r="I16" s="2">
        <v>0.90750399999999998</v>
      </c>
      <c r="J16" s="3">
        <v>1.03</v>
      </c>
      <c r="K16" s="2">
        <v>57.18</v>
      </c>
      <c r="L16" s="3">
        <v>0.88329999999999997</v>
      </c>
      <c r="M16" s="4">
        <v>5.64</v>
      </c>
      <c r="N16" s="5">
        <v>83</v>
      </c>
      <c r="O16" s="5">
        <v>8</v>
      </c>
      <c r="P16" s="7">
        <v>1</v>
      </c>
      <c r="Q16" s="6">
        <f t="shared" si="2"/>
        <v>1.1019000000000001</v>
      </c>
      <c r="R16" s="9">
        <f t="shared" si="3"/>
        <v>102.65944901310002</v>
      </c>
      <c r="S16" s="9">
        <f t="shared" si="4"/>
        <v>101.22583193520002</v>
      </c>
      <c r="T16" s="9">
        <f t="shared" si="5"/>
        <v>50.507093999999995</v>
      </c>
      <c r="U16" s="9">
        <f t="shared" si="6"/>
        <v>5.64</v>
      </c>
      <c r="V16" s="9">
        <f t="shared" si="7"/>
        <v>158.8065430131</v>
      </c>
      <c r="W16" s="9">
        <f t="shared" si="8"/>
        <v>157.37292593519999</v>
      </c>
    </row>
    <row r="17" spans="1:23" x14ac:dyDescent="0.2">
      <c r="A17" s="1">
        <v>9</v>
      </c>
      <c r="B17" s="2" t="s">
        <v>28</v>
      </c>
      <c r="C17" s="2" t="s">
        <v>22</v>
      </c>
      <c r="D17" s="2" t="s">
        <v>29</v>
      </c>
      <c r="E17" s="2" t="s">
        <v>20</v>
      </c>
      <c r="F17" s="2">
        <v>115.29</v>
      </c>
      <c r="G17" s="2">
        <v>113.68</v>
      </c>
      <c r="H17" s="3">
        <v>0.69950000000000001</v>
      </c>
      <c r="I17" s="2">
        <v>0.90750399999999998</v>
      </c>
      <c r="J17" s="3">
        <v>0.87</v>
      </c>
      <c r="K17" s="2">
        <v>57.18</v>
      </c>
      <c r="L17" s="3">
        <v>0.83499999999999996</v>
      </c>
      <c r="M17" s="4">
        <v>6.34</v>
      </c>
      <c r="N17" s="5">
        <v>87</v>
      </c>
      <c r="O17" s="5">
        <v>9</v>
      </c>
      <c r="P17" s="7">
        <v>1</v>
      </c>
      <c r="Q17" s="6">
        <f t="shared" si="2"/>
        <v>1.1019000000000001</v>
      </c>
      <c r="R17" s="9">
        <f t="shared" si="3"/>
        <v>88.86311667450002</v>
      </c>
      <c r="S17" s="9">
        <f t="shared" si="4"/>
        <v>87.622162404000008</v>
      </c>
      <c r="T17" s="9">
        <f t="shared" si="5"/>
        <v>47.7453</v>
      </c>
      <c r="U17" s="9">
        <f t="shared" si="6"/>
        <v>6.34</v>
      </c>
      <c r="V17" s="9">
        <f t="shared" si="7"/>
        <v>142.94841667450001</v>
      </c>
      <c r="W17" s="9">
        <f t="shared" si="8"/>
        <v>141.70746240400001</v>
      </c>
    </row>
    <row r="18" spans="1:23" x14ac:dyDescent="0.2">
      <c r="A18" s="1">
        <v>10</v>
      </c>
      <c r="B18" s="2" t="s">
        <v>24</v>
      </c>
      <c r="C18" s="2" t="s">
        <v>22</v>
      </c>
      <c r="D18" s="2" t="s">
        <v>25</v>
      </c>
      <c r="E18" s="2" t="s">
        <v>20</v>
      </c>
      <c r="F18" s="2">
        <v>115.29</v>
      </c>
      <c r="G18" s="2">
        <v>113.68</v>
      </c>
      <c r="H18" s="3">
        <v>0.80569999999999997</v>
      </c>
      <c r="I18" s="2">
        <v>0.90750399999999998</v>
      </c>
      <c r="J18" s="3">
        <v>0.91</v>
      </c>
      <c r="K18" s="2">
        <v>57.18</v>
      </c>
      <c r="L18" s="3">
        <v>0.90090000000000003</v>
      </c>
      <c r="M18" s="4">
        <v>6.96</v>
      </c>
      <c r="N18" s="5">
        <v>202</v>
      </c>
      <c r="O18" s="5">
        <v>10</v>
      </c>
      <c r="P18" s="7">
        <v>1</v>
      </c>
      <c r="Q18" s="6">
        <f t="shared" si="2"/>
        <v>1.1019000000000001</v>
      </c>
      <c r="R18" s="9">
        <f t="shared" si="3"/>
        <v>102.35455769070002</v>
      </c>
      <c r="S18" s="9">
        <f t="shared" si="4"/>
        <v>100.92519835440001</v>
      </c>
      <c r="T18" s="9">
        <f t="shared" si="5"/>
        <v>51.513462000000004</v>
      </c>
      <c r="U18" s="9">
        <f t="shared" si="6"/>
        <v>6.96</v>
      </c>
      <c r="V18" s="9">
        <f t="shared" si="7"/>
        <v>160.82801969070002</v>
      </c>
      <c r="W18" s="9">
        <f t="shared" si="8"/>
        <v>159.39866035440002</v>
      </c>
    </row>
    <row r="19" spans="1:23" x14ac:dyDescent="0.2">
      <c r="A19" s="1">
        <v>11</v>
      </c>
      <c r="B19" s="2" t="s">
        <v>42</v>
      </c>
      <c r="C19" s="2" t="s">
        <v>22</v>
      </c>
      <c r="D19" s="2" t="s">
        <v>43</v>
      </c>
      <c r="E19" s="2" t="s">
        <v>20</v>
      </c>
      <c r="F19" s="2">
        <v>115.29</v>
      </c>
      <c r="G19" s="2">
        <v>113.68</v>
      </c>
      <c r="H19" s="3">
        <v>0.77749999999999997</v>
      </c>
      <c r="I19" s="2">
        <v>0.90750399999999998</v>
      </c>
      <c r="J19" s="3">
        <v>0.85</v>
      </c>
      <c r="K19" s="2">
        <v>57.18</v>
      </c>
      <c r="L19" s="3">
        <v>0.87570000000000003</v>
      </c>
      <c r="M19" s="4">
        <v>3.27</v>
      </c>
      <c r="N19" s="5">
        <v>120</v>
      </c>
      <c r="O19" s="5">
        <v>11</v>
      </c>
      <c r="P19" s="7">
        <v>1</v>
      </c>
      <c r="Q19" s="6">
        <f t="shared" si="2"/>
        <v>1.1019000000000001</v>
      </c>
      <c r="R19" s="9">
        <f t="shared" si="3"/>
        <v>98.772084652500013</v>
      </c>
      <c r="S19" s="9">
        <f t="shared" si="4"/>
        <v>97.392753780000007</v>
      </c>
      <c r="T19" s="9">
        <f t="shared" si="5"/>
        <v>50.072526000000003</v>
      </c>
      <c r="U19" s="9">
        <f t="shared" si="6"/>
        <v>3.27</v>
      </c>
      <c r="V19" s="9">
        <f t="shared" si="7"/>
        <v>152.11461065250003</v>
      </c>
      <c r="W19" s="9">
        <f t="shared" si="8"/>
        <v>150.73527978000001</v>
      </c>
    </row>
    <row r="20" spans="1:23" x14ac:dyDescent="0.2">
      <c r="A20" s="1">
        <v>12</v>
      </c>
      <c r="B20" s="2" t="s">
        <v>21</v>
      </c>
      <c r="C20" s="2" t="s">
        <v>22</v>
      </c>
      <c r="D20" s="2" t="s">
        <v>23</v>
      </c>
      <c r="E20" s="2" t="s">
        <v>20</v>
      </c>
      <c r="F20" s="2">
        <v>115.29</v>
      </c>
      <c r="G20" s="2">
        <v>113.68</v>
      </c>
      <c r="H20" s="3">
        <v>0.77210000000000001</v>
      </c>
      <c r="I20" s="2">
        <v>0.90750399999999998</v>
      </c>
      <c r="J20" s="3">
        <v>0.95</v>
      </c>
      <c r="K20" s="2">
        <v>57.18</v>
      </c>
      <c r="L20" s="3">
        <v>0.87029999999999996</v>
      </c>
      <c r="M20" s="4">
        <v>8.5500000000000007</v>
      </c>
      <c r="N20" s="5">
        <v>120</v>
      </c>
      <c r="O20" s="5">
        <v>12</v>
      </c>
      <c r="P20" s="7">
        <v>1</v>
      </c>
      <c r="Q20" s="6">
        <f t="shared" si="2"/>
        <v>1.1019000000000001</v>
      </c>
      <c r="R20" s="9">
        <f t="shared" si="3"/>
        <v>98.086079177100018</v>
      </c>
      <c r="S20" s="9">
        <f t="shared" si="4"/>
        <v>96.716328223200009</v>
      </c>
      <c r="T20" s="9">
        <f t="shared" si="5"/>
        <v>49.763753999999999</v>
      </c>
      <c r="U20" s="9">
        <f t="shared" si="6"/>
        <v>8.5500000000000007</v>
      </c>
      <c r="V20" s="9">
        <f t="shared" si="7"/>
        <v>156.39983317710002</v>
      </c>
      <c r="W20" s="9">
        <f t="shared" si="8"/>
        <v>155.03008222320003</v>
      </c>
    </row>
    <row r="21" spans="1:23" x14ac:dyDescent="0.2">
      <c r="A21" s="1">
        <v>13</v>
      </c>
      <c r="B21" s="2" t="s">
        <v>30</v>
      </c>
      <c r="C21" s="2" t="s">
        <v>22</v>
      </c>
      <c r="D21" s="2" t="s">
        <v>31</v>
      </c>
      <c r="E21" s="2" t="s">
        <v>20</v>
      </c>
      <c r="F21" s="2">
        <v>115.29</v>
      </c>
      <c r="G21" s="2">
        <v>113.68</v>
      </c>
      <c r="H21" s="3">
        <v>0.76259999999999994</v>
      </c>
      <c r="I21" s="2">
        <v>0.90750399999999998</v>
      </c>
      <c r="J21" s="3">
        <v>0.9</v>
      </c>
      <c r="K21" s="2">
        <v>57.18</v>
      </c>
      <c r="L21" s="3">
        <v>0.87319999999999998</v>
      </c>
      <c r="M21" s="4">
        <v>6.24</v>
      </c>
      <c r="N21" s="5">
        <v>120</v>
      </c>
      <c r="O21" s="5">
        <v>13</v>
      </c>
      <c r="P21" s="7">
        <v>1</v>
      </c>
      <c r="Q21" s="6">
        <f t="shared" si="2"/>
        <v>1.1019000000000001</v>
      </c>
      <c r="R21" s="9">
        <f t="shared" si="3"/>
        <v>96.879217692600008</v>
      </c>
      <c r="S21" s="9">
        <f t="shared" si="4"/>
        <v>95.526320299200009</v>
      </c>
      <c r="T21" s="9">
        <f t="shared" si="5"/>
        <v>49.929575999999997</v>
      </c>
      <c r="U21" s="9">
        <f t="shared" si="6"/>
        <v>6.24</v>
      </c>
      <c r="V21" s="9">
        <f t="shared" si="7"/>
        <v>153.04879369260001</v>
      </c>
      <c r="W21" s="9">
        <f t="shared" si="8"/>
        <v>151.6958962992</v>
      </c>
    </row>
    <row r="22" spans="1:23" x14ac:dyDescent="0.2">
      <c r="A22" s="1">
        <v>14</v>
      </c>
      <c r="B22" s="2" t="s">
        <v>1207</v>
      </c>
      <c r="C22" s="2" t="s">
        <v>1208</v>
      </c>
      <c r="D22" s="2" t="s">
        <v>1209</v>
      </c>
      <c r="E22" s="2" t="s">
        <v>20</v>
      </c>
      <c r="F22" s="2">
        <v>115.29</v>
      </c>
      <c r="G22" s="2">
        <v>113.68</v>
      </c>
      <c r="H22" s="3">
        <v>1.0652999999999999</v>
      </c>
      <c r="I22" s="2">
        <v>0.90750399999999998</v>
      </c>
      <c r="J22" s="3">
        <v>0.99</v>
      </c>
      <c r="K22" s="2">
        <v>57.18</v>
      </c>
      <c r="L22" s="3">
        <v>1.0357000000000001</v>
      </c>
      <c r="M22" s="4">
        <v>5.52</v>
      </c>
      <c r="N22" s="5">
        <v>181</v>
      </c>
      <c r="O22" s="5">
        <v>14</v>
      </c>
      <c r="P22" s="7">
        <v>1</v>
      </c>
      <c r="Q22" s="6">
        <f t="shared" si="2"/>
        <v>1.1019000000000001</v>
      </c>
      <c r="R22" s="9">
        <f t="shared" si="3"/>
        <v>135.33363573030002</v>
      </c>
      <c r="S22" s="9">
        <f t="shared" si="4"/>
        <v>133.4437306776</v>
      </c>
      <c r="T22" s="9">
        <f t="shared" si="5"/>
        <v>59.221326000000005</v>
      </c>
      <c r="U22" s="9">
        <f t="shared" si="6"/>
        <v>5.52</v>
      </c>
      <c r="V22" s="9">
        <f t="shared" si="7"/>
        <v>200.07496173030003</v>
      </c>
      <c r="W22" s="9">
        <f t="shared" si="8"/>
        <v>198.18505667760002</v>
      </c>
    </row>
    <row r="23" spans="1:23" x14ac:dyDescent="0.2">
      <c r="A23" s="1">
        <v>15</v>
      </c>
      <c r="B23" s="2" t="s">
        <v>44</v>
      </c>
      <c r="C23" s="2" t="s">
        <v>45</v>
      </c>
      <c r="D23" s="2" t="s">
        <v>46</v>
      </c>
      <c r="E23" s="2" t="s">
        <v>20</v>
      </c>
      <c r="F23" s="2">
        <v>115.29</v>
      </c>
      <c r="G23" s="2">
        <v>113.68</v>
      </c>
      <c r="H23" s="3">
        <v>0.9476</v>
      </c>
      <c r="I23" s="2">
        <v>0.90750399999999998</v>
      </c>
      <c r="J23" s="3">
        <v>1.3</v>
      </c>
      <c r="K23" s="2">
        <v>57.18</v>
      </c>
      <c r="L23" s="3">
        <v>0.97399999999999998</v>
      </c>
      <c r="M23" s="4">
        <v>14.81</v>
      </c>
      <c r="N23" s="5">
        <v>140</v>
      </c>
      <c r="O23" s="5">
        <v>15</v>
      </c>
      <c r="P23" s="7">
        <v>1</v>
      </c>
      <c r="Q23" s="6">
        <f t="shared" si="2"/>
        <v>1.1019000000000001</v>
      </c>
      <c r="R23" s="9">
        <f t="shared" si="3"/>
        <v>120.38125712760002</v>
      </c>
      <c r="S23" s="9">
        <f t="shared" si="4"/>
        <v>118.70015881920001</v>
      </c>
      <c r="T23" s="9">
        <f t="shared" si="5"/>
        <v>55.69332</v>
      </c>
      <c r="U23" s="9">
        <f t="shared" si="6"/>
        <v>14.81</v>
      </c>
      <c r="V23" s="9">
        <f t="shared" si="7"/>
        <v>190.88457712760004</v>
      </c>
      <c r="W23" s="9">
        <f t="shared" si="8"/>
        <v>189.20347881920003</v>
      </c>
    </row>
    <row r="24" spans="1:23" x14ac:dyDescent="0.2">
      <c r="A24" s="1">
        <v>16</v>
      </c>
      <c r="B24" s="2" t="s">
        <v>886</v>
      </c>
      <c r="C24" s="2" t="s">
        <v>887</v>
      </c>
      <c r="D24" s="2" t="s">
        <v>888</v>
      </c>
      <c r="E24" s="2" t="s">
        <v>20</v>
      </c>
      <c r="F24" s="2">
        <v>115.29</v>
      </c>
      <c r="G24" s="2">
        <v>113.68</v>
      </c>
      <c r="H24" s="3">
        <v>1.08</v>
      </c>
      <c r="I24" s="2">
        <v>0.90750399999999998</v>
      </c>
      <c r="J24" s="3">
        <v>0.89</v>
      </c>
      <c r="K24" s="2">
        <v>57.18</v>
      </c>
      <c r="L24" s="3">
        <v>1.0410999999999999</v>
      </c>
      <c r="M24" s="4">
        <v>17.52</v>
      </c>
      <c r="N24" s="5">
        <v>120</v>
      </c>
      <c r="O24" s="5">
        <v>16</v>
      </c>
      <c r="P24" s="7">
        <v>1</v>
      </c>
      <c r="Q24" s="6">
        <f>ROUND(P24/I24,4)</f>
        <v>1.1019000000000001</v>
      </c>
      <c r="R24" s="9">
        <f>F24*H24*Q24</f>
        <v>137.20109508000002</v>
      </c>
      <c r="S24" s="9">
        <f>G24*H24*Q24</f>
        <v>135.28511136000003</v>
      </c>
      <c r="T24" s="9">
        <f>K24*L24</f>
        <v>59.530097999999995</v>
      </c>
      <c r="U24" s="9">
        <f>M24</f>
        <v>17.52</v>
      </c>
      <c r="V24" s="9">
        <f>R24+T24+U24</f>
        <v>214.25119308000004</v>
      </c>
      <c r="W24" s="9">
        <f>S24+T24+U24</f>
        <v>212.33520936000005</v>
      </c>
    </row>
    <row r="25" spans="1:23" x14ac:dyDescent="0.2">
      <c r="A25" s="1">
        <v>17</v>
      </c>
      <c r="B25" s="2" t="s">
        <v>56</v>
      </c>
      <c r="C25" s="2" t="s">
        <v>57</v>
      </c>
      <c r="D25" s="2" t="s">
        <v>58</v>
      </c>
      <c r="E25" s="2" t="s">
        <v>20</v>
      </c>
      <c r="F25" s="2">
        <v>115.29</v>
      </c>
      <c r="G25" s="2">
        <v>113.68</v>
      </c>
      <c r="H25" s="3">
        <v>1.1518999999999999</v>
      </c>
      <c r="I25" s="2">
        <v>0.90750399999999998</v>
      </c>
      <c r="J25" s="3">
        <v>1.04</v>
      </c>
      <c r="K25" s="2">
        <v>57.18</v>
      </c>
      <c r="L25" s="3">
        <v>1.0674999999999999</v>
      </c>
      <c r="M25" s="4">
        <v>14.58</v>
      </c>
      <c r="N25" s="5">
        <v>280</v>
      </c>
      <c r="O25" s="5">
        <v>17</v>
      </c>
      <c r="P25" s="7">
        <v>1</v>
      </c>
      <c r="Q25" s="6">
        <f t="shared" ref="Q25:Q37" si="9">ROUND(P25/I25,4)</f>
        <v>1.1019000000000001</v>
      </c>
      <c r="R25" s="9">
        <f t="shared" ref="R25:R37" si="10">F25*H25*Q25</f>
        <v>146.33513094689999</v>
      </c>
      <c r="S25" s="9">
        <f t="shared" ref="S25:S37" si="11">G25*H25*Q25</f>
        <v>144.29159238480003</v>
      </c>
      <c r="T25" s="9">
        <f t="shared" ref="T25:T37" si="12">K25*L25</f>
        <v>61.039649999999995</v>
      </c>
      <c r="U25" s="9">
        <f t="shared" ref="U25:U37" si="13">M25</f>
        <v>14.58</v>
      </c>
      <c r="V25" s="9">
        <f t="shared" ref="V25:V37" si="14">R25+T25+U25</f>
        <v>221.9547809469</v>
      </c>
      <c r="W25" s="9">
        <f t="shared" ref="W25:W37" si="15">S25+T25+U25</f>
        <v>219.91124238480003</v>
      </c>
    </row>
    <row r="26" spans="1:23" x14ac:dyDescent="0.2">
      <c r="A26" s="1">
        <v>18</v>
      </c>
      <c r="B26" s="2" t="s">
        <v>59</v>
      </c>
      <c r="C26" s="2" t="s">
        <v>60</v>
      </c>
      <c r="D26" s="2" t="s">
        <v>61</v>
      </c>
      <c r="E26" s="2" t="s">
        <v>20</v>
      </c>
      <c r="F26" s="2">
        <v>115.29</v>
      </c>
      <c r="G26" s="2">
        <v>113.68</v>
      </c>
      <c r="H26" s="3">
        <v>1.0909</v>
      </c>
      <c r="I26" s="2">
        <v>0.90750399999999998</v>
      </c>
      <c r="J26" s="3">
        <v>0.79</v>
      </c>
      <c r="K26" s="2">
        <v>57.18</v>
      </c>
      <c r="L26" s="3">
        <v>1.0557000000000001</v>
      </c>
      <c r="M26" s="4">
        <v>12.66</v>
      </c>
      <c r="N26" s="5">
        <v>250</v>
      </c>
      <c r="O26" s="5">
        <v>18</v>
      </c>
      <c r="P26" s="7">
        <v>1</v>
      </c>
      <c r="Q26" s="6">
        <f t="shared" si="9"/>
        <v>1.1019000000000001</v>
      </c>
      <c r="R26" s="9">
        <f t="shared" si="10"/>
        <v>138.58580983590002</v>
      </c>
      <c r="S26" s="9">
        <f t="shared" si="11"/>
        <v>136.65048887280003</v>
      </c>
      <c r="T26" s="9">
        <f t="shared" si="12"/>
        <v>60.364926000000004</v>
      </c>
      <c r="U26" s="9">
        <f t="shared" si="13"/>
        <v>12.66</v>
      </c>
      <c r="V26" s="9">
        <f t="shared" si="14"/>
        <v>211.61073583590002</v>
      </c>
      <c r="W26" s="9">
        <f t="shared" si="15"/>
        <v>209.67541487280002</v>
      </c>
    </row>
    <row r="27" spans="1:23" x14ac:dyDescent="0.2">
      <c r="A27" s="1">
        <v>19</v>
      </c>
      <c r="B27" s="2" t="s">
        <v>62</v>
      </c>
      <c r="C27" s="2" t="s">
        <v>63</v>
      </c>
      <c r="D27" s="2" t="s">
        <v>64</v>
      </c>
      <c r="E27" s="2" t="s">
        <v>16</v>
      </c>
      <c r="F27" s="2">
        <v>125.42</v>
      </c>
      <c r="G27" s="2">
        <v>123.73</v>
      </c>
      <c r="H27" s="3">
        <v>0.81930000000000003</v>
      </c>
      <c r="I27" s="2">
        <v>0.90848200000000001</v>
      </c>
      <c r="J27" s="3">
        <v>0.83</v>
      </c>
      <c r="K27" s="2">
        <v>64.52</v>
      </c>
      <c r="L27" s="3">
        <v>0.8861</v>
      </c>
      <c r="M27" s="4">
        <v>10.31</v>
      </c>
      <c r="N27" s="5">
        <v>135</v>
      </c>
      <c r="O27" s="5">
        <v>19</v>
      </c>
      <c r="P27" s="7">
        <v>1</v>
      </c>
      <c r="Q27" s="6">
        <f t="shared" si="9"/>
        <v>1.1007</v>
      </c>
      <c r="R27" s="9">
        <f t="shared" si="10"/>
        <v>113.10419622420001</v>
      </c>
      <c r="S27" s="9">
        <f t="shared" si="11"/>
        <v>111.58014829230001</v>
      </c>
      <c r="T27" s="9">
        <f t="shared" si="12"/>
        <v>57.171171999999999</v>
      </c>
      <c r="U27" s="9">
        <f t="shared" si="13"/>
        <v>10.31</v>
      </c>
      <c r="V27" s="9">
        <f t="shared" si="14"/>
        <v>180.58536822420001</v>
      </c>
      <c r="W27" s="9">
        <f t="shared" si="15"/>
        <v>179.06132029230002</v>
      </c>
    </row>
    <row r="28" spans="1:23" x14ac:dyDescent="0.2">
      <c r="A28" s="1">
        <v>20</v>
      </c>
      <c r="B28" s="2" t="s">
        <v>1591</v>
      </c>
      <c r="C28" s="2" t="s">
        <v>1592</v>
      </c>
      <c r="D28" s="2" t="s">
        <v>1593</v>
      </c>
      <c r="E28" s="2" t="s">
        <v>20</v>
      </c>
      <c r="F28" s="2">
        <v>115.29</v>
      </c>
      <c r="G28" s="2">
        <v>113.68</v>
      </c>
      <c r="H28" s="3">
        <v>0.78159999999999996</v>
      </c>
      <c r="I28" s="2">
        <v>0.90750399999999998</v>
      </c>
      <c r="J28" s="3">
        <v>0.94</v>
      </c>
      <c r="K28" s="2">
        <v>57.18</v>
      </c>
      <c r="L28" s="3">
        <v>0.86770000000000003</v>
      </c>
      <c r="M28" s="4">
        <v>8.43</v>
      </c>
      <c r="N28" s="5">
        <v>80</v>
      </c>
      <c r="O28" s="5">
        <v>20</v>
      </c>
      <c r="P28" s="7">
        <v>1</v>
      </c>
      <c r="Q28" s="6">
        <f t="shared" si="9"/>
        <v>1.1019000000000001</v>
      </c>
      <c r="R28" s="9">
        <f t="shared" si="10"/>
        <v>99.292940661600014</v>
      </c>
      <c r="S28" s="9">
        <f t="shared" si="11"/>
        <v>97.906336147200008</v>
      </c>
      <c r="T28" s="9">
        <f t="shared" si="12"/>
        <v>49.615085999999998</v>
      </c>
      <c r="U28" s="9">
        <f t="shared" si="13"/>
        <v>8.43</v>
      </c>
      <c r="V28" s="9">
        <f t="shared" si="14"/>
        <v>157.33802666160003</v>
      </c>
      <c r="W28" s="9">
        <f t="shared" si="15"/>
        <v>155.95142214720002</v>
      </c>
    </row>
    <row r="29" spans="1:23" x14ac:dyDescent="0.2">
      <c r="A29" s="1">
        <v>21</v>
      </c>
      <c r="B29" s="2" t="s">
        <v>65</v>
      </c>
      <c r="C29" s="2" t="s">
        <v>66</v>
      </c>
      <c r="D29" s="2" t="s">
        <v>67</v>
      </c>
      <c r="E29" s="2" t="s">
        <v>16</v>
      </c>
      <c r="F29" s="2">
        <v>125.42</v>
      </c>
      <c r="G29" s="2">
        <v>123.73</v>
      </c>
      <c r="H29" s="3">
        <v>1.0855999999999999</v>
      </c>
      <c r="I29" s="2">
        <v>0.90848200000000001</v>
      </c>
      <c r="J29" s="3">
        <v>0.95</v>
      </c>
      <c r="K29" s="2">
        <v>64.52</v>
      </c>
      <c r="L29" s="3">
        <v>1.0501</v>
      </c>
      <c r="M29" s="4">
        <v>20.14</v>
      </c>
      <c r="N29" s="5">
        <v>409</v>
      </c>
      <c r="O29" s="5">
        <v>21</v>
      </c>
      <c r="P29" s="7">
        <v>1</v>
      </c>
      <c r="Q29" s="6">
        <f t="shared" si="9"/>
        <v>1.1007</v>
      </c>
      <c r="R29" s="9">
        <f t="shared" si="10"/>
        <v>149.86685636639999</v>
      </c>
      <c r="S29" s="9">
        <f t="shared" si="11"/>
        <v>147.84744170159999</v>
      </c>
      <c r="T29" s="9">
        <f t="shared" si="12"/>
        <v>67.752451999999991</v>
      </c>
      <c r="U29" s="9">
        <f t="shared" si="13"/>
        <v>20.14</v>
      </c>
      <c r="V29" s="9">
        <f t="shared" si="14"/>
        <v>237.75930836639998</v>
      </c>
      <c r="W29" s="9">
        <f t="shared" si="15"/>
        <v>235.73989370159995</v>
      </c>
    </row>
    <row r="30" spans="1:23" x14ac:dyDescent="0.2">
      <c r="A30" s="1">
        <v>22</v>
      </c>
      <c r="B30" s="2" t="s">
        <v>68</v>
      </c>
      <c r="C30" s="2" t="s">
        <v>69</v>
      </c>
      <c r="D30" s="2" t="s">
        <v>70</v>
      </c>
      <c r="E30" s="2" t="s">
        <v>20</v>
      </c>
      <c r="F30" s="2">
        <v>115.29</v>
      </c>
      <c r="G30" s="2">
        <v>113.68</v>
      </c>
      <c r="H30" s="3">
        <v>1.0398000000000001</v>
      </c>
      <c r="I30" s="2">
        <v>0.90750399999999998</v>
      </c>
      <c r="J30" s="3">
        <v>0.82</v>
      </c>
      <c r="K30" s="2">
        <v>57.18</v>
      </c>
      <c r="L30" s="3">
        <v>1.0222</v>
      </c>
      <c r="M30" s="4">
        <v>14.99</v>
      </c>
      <c r="N30" s="5">
        <v>197</v>
      </c>
      <c r="O30" s="5">
        <v>22</v>
      </c>
      <c r="P30" s="7">
        <v>1</v>
      </c>
      <c r="Q30" s="6">
        <f t="shared" si="9"/>
        <v>1.1019000000000001</v>
      </c>
      <c r="R30" s="9">
        <f t="shared" si="10"/>
        <v>132.09416542980003</v>
      </c>
      <c r="S30" s="9">
        <f t="shared" si="11"/>
        <v>130.24949888160003</v>
      </c>
      <c r="T30" s="9">
        <f t="shared" si="12"/>
        <v>58.449396</v>
      </c>
      <c r="U30" s="9">
        <f t="shared" si="13"/>
        <v>14.99</v>
      </c>
      <c r="V30" s="9">
        <f t="shared" si="14"/>
        <v>205.53356142980005</v>
      </c>
      <c r="W30" s="9">
        <f t="shared" si="15"/>
        <v>203.68889488160005</v>
      </c>
    </row>
    <row r="31" spans="1:23" x14ac:dyDescent="0.2">
      <c r="A31" s="1">
        <v>23</v>
      </c>
      <c r="B31" s="2" t="s">
        <v>71</v>
      </c>
      <c r="C31" s="2" t="s">
        <v>72</v>
      </c>
      <c r="D31" s="2" t="s">
        <v>73</v>
      </c>
      <c r="E31" s="2" t="s">
        <v>20</v>
      </c>
      <c r="F31" s="2">
        <v>115.29</v>
      </c>
      <c r="G31" s="2">
        <v>113.68</v>
      </c>
      <c r="H31" s="3">
        <v>1.1029</v>
      </c>
      <c r="I31" s="2">
        <v>0.90750399999999998</v>
      </c>
      <c r="J31" s="3">
        <v>1.2</v>
      </c>
      <c r="K31" s="2">
        <v>57.18</v>
      </c>
      <c r="L31" s="3">
        <v>1.0604</v>
      </c>
      <c r="M31" s="4">
        <v>16.48</v>
      </c>
      <c r="N31" s="5">
        <v>195</v>
      </c>
      <c r="O31" s="5">
        <v>23</v>
      </c>
      <c r="P31" s="7">
        <v>1</v>
      </c>
      <c r="Q31" s="6">
        <f t="shared" si="9"/>
        <v>1.1019000000000001</v>
      </c>
      <c r="R31" s="9">
        <f t="shared" si="10"/>
        <v>140.11026644790002</v>
      </c>
      <c r="S31" s="9">
        <f t="shared" si="11"/>
        <v>138.15365677680001</v>
      </c>
      <c r="T31" s="9">
        <f t="shared" si="12"/>
        <v>60.633671999999997</v>
      </c>
      <c r="U31" s="9">
        <f t="shared" si="13"/>
        <v>16.48</v>
      </c>
      <c r="V31" s="9">
        <f t="shared" si="14"/>
        <v>217.2239384479</v>
      </c>
      <c r="W31" s="9">
        <f t="shared" si="15"/>
        <v>215.26732877679999</v>
      </c>
    </row>
    <row r="32" spans="1:23" x14ac:dyDescent="0.2">
      <c r="A32" s="1">
        <v>24</v>
      </c>
      <c r="B32" s="2" t="s">
        <v>1198</v>
      </c>
      <c r="C32" s="2" t="s">
        <v>1199</v>
      </c>
      <c r="D32" s="2" t="s">
        <v>1200</v>
      </c>
      <c r="E32" s="2" t="s">
        <v>16</v>
      </c>
      <c r="F32" s="2">
        <v>125.42</v>
      </c>
      <c r="G32" s="2">
        <v>123.73</v>
      </c>
      <c r="H32" s="3">
        <v>1.0857000000000001</v>
      </c>
      <c r="I32" s="2">
        <v>0.90848200000000001</v>
      </c>
      <c r="J32" s="3">
        <v>1</v>
      </c>
      <c r="K32" s="2">
        <v>64.52</v>
      </c>
      <c r="L32" s="3">
        <v>1.0471999999999999</v>
      </c>
      <c r="M32" s="4">
        <v>6.84</v>
      </c>
      <c r="N32" s="5">
        <v>380</v>
      </c>
      <c r="O32" s="5">
        <v>24</v>
      </c>
      <c r="P32" s="7">
        <v>1</v>
      </c>
      <c r="Q32" s="6">
        <f t="shared" si="9"/>
        <v>1.1007</v>
      </c>
      <c r="R32" s="9">
        <f t="shared" si="10"/>
        <v>149.88066134580001</v>
      </c>
      <c r="S32" s="9">
        <f t="shared" si="11"/>
        <v>147.8610606627</v>
      </c>
      <c r="T32" s="9">
        <f t="shared" si="12"/>
        <v>67.565343999999996</v>
      </c>
      <c r="U32" s="9">
        <f t="shared" si="13"/>
        <v>6.84</v>
      </c>
      <c r="V32" s="9">
        <f t="shared" si="14"/>
        <v>224.28600534580002</v>
      </c>
      <c r="W32" s="9">
        <f t="shared" si="15"/>
        <v>222.26640466270001</v>
      </c>
    </row>
    <row r="33" spans="1:23" x14ac:dyDescent="0.2">
      <c r="A33" s="1">
        <v>25</v>
      </c>
      <c r="B33" s="2" t="s">
        <v>77</v>
      </c>
      <c r="C33" s="2" t="s">
        <v>78</v>
      </c>
      <c r="D33" s="2" t="s">
        <v>79</v>
      </c>
      <c r="E33" s="2" t="s">
        <v>20</v>
      </c>
      <c r="F33" s="2">
        <v>115.29</v>
      </c>
      <c r="G33" s="2">
        <v>113.68</v>
      </c>
      <c r="H33" s="3">
        <v>0.70950000000000002</v>
      </c>
      <c r="I33" s="2">
        <v>0.90750399999999998</v>
      </c>
      <c r="J33" s="3">
        <v>0.91</v>
      </c>
      <c r="K33" s="2">
        <v>57.18</v>
      </c>
      <c r="L33" s="3">
        <v>0.8367</v>
      </c>
      <c r="M33" s="4">
        <v>5.29</v>
      </c>
      <c r="N33" s="5">
        <v>92</v>
      </c>
      <c r="O33" s="5">
        <v>25</v>
      </c>
      <c r="P33" s="7">
        <v>1</v>
      </c>
      <c r="Q33" s="6">
        <f t="shared" si="9"/>
        <v>1.1019000000000001</v>
      </c>
      <c r="R33" s="9">
        <f t="shared" si="10"/>
        <v>90.133497184500015</v>
      </c>
      <c r="S33" s="9">
        <f t="shared" si="11"/>
        <v>88.874802324000015</v>
      </c>
      <c r="T33" s="9">
        <f t="shared" si="12"/>
        <v>47.842506</v>
      </c>
      <c r="U33" s="9">
        <f t="shared" si="13"/>
        <v>5.29</v>
      </c>
      <c r="V33" s="9">
        <f t="shared" si="14"/>
        <v>143.26600318450002</v>
      </c>
      <c r="W33" s="9">
        <f t="shared" si="15"/>
        <v>142.00730832400001</v>
      </c>
    </row>
    <row r="34" spans="1:23" x14ac:dyDescent="0.2">
      <c r="A34" s="1">
        <v>26</v>
      </c>
      <c r="B34" s="2" t="s">
        <v>80</v>
      </c>
      <c r="C34" s="2" t="s">
        <v>81</v>
      </c>
      <c r="D34" s="2" t="s">
        <v>82</v>
      </c>
      <c r="E34" s="2" t="s">
        <v>16</v>
      </c>
      <c r="F34" s="2">
        <v>125.42</v>
      </c>
      <c r="G34" s="2">
        <v>123.73</v>
      </c>
      <c r="H34" s="3">
        <v>0.78129999999999999</v>
      </c>
      <c r="I34" s="2">
        <v>0.90848200000000001</v>
      </c>
      <c r="J34" s="3">
        <v>0.83</v>
      </c>
      <c r="K34" s="2">
        <v>64.52</v>
      </c>
      <c r="L34" s="3">
        <v>0.87350000000000005</v>
      </c>
      <c r="M34" s="4">
        <v>11.96</v>
      </c>
      <c r="N34" s="5">
        <v>131</v>
      </c>
      <c r="O34" s="5">
        <v>26</v>
      </c>
      <c r="P34" s="7">
        <v>1</v>
      </c>
      <c r="Q34" s="6">
        <f t="shared" si="9"/>
        <v>1.1007</v>
      </c>
      <c r="R34" s="9">
        <f t="shared" si="10"/>
        <v>107.8583040522</v>
      </c>
      <c r="S34" s="9">
        <f t="shared" si="11"/>
        <v>106.40494307429999</v>
      </c>
      <c r="T34" s="9">
        <f t="shared" si="12"/>
        <v>56.358220000000003</v>
      </c>
      <c r="U34" s="9">
        <f t="shared" si="13"/>
        <v>11.96</v>
      </c>
      <c r="V34" s="9">
        <f t="shared" si="14"/>
        <v>176.17652405219999</v>
      </c>
      <c r="W34" s="9">
        <f t="shared" si="15"/>
        <v>174.7231630743</v>
      </c>
    </row>
    <row r="35" spans="1:23" x14ac:dyDescent="0.2">
      <c r="A35" s="1">
        <v>27</v>
      </c>
      <c r="B35" s="2" t="s">
        <v>83</v>
      </c>
      <c r="C35" s="2" t="s">
        <v>84</v>
      </c>
      <c r="D35" s="2" t="s">
        <v>85</v>
      </c>
      <c r="E35" s="2" t="s">
        <v>20</v>
      </c>
      <c r="F35" s="2">
        <v>115.29</v>
      </c>
      <c r="G35" s="2">
        <v>113.68</v>
      </c>
      <c r="H35" s="3">
        <v>0.82399999999999995</v>
      </c>
      <c r="I35" s="2">
        <v>0.90750399999999998</v>
      </c>
      <c r="J35" s="3">
        <v>1.24</v>
      </c>
      <c r="K35" s="2">
        <v>57.18</v>
      </c>
      <c r="L35" s="3">
        <v>0.88539999999999996</v>
      </c>
      <c r="M35" s="4">
        <v>9.5299999999999994</v>
      </c>
      <c r="N35" s="5">
        <v>230</v>
      </c>
      <c r="O35" s="5">
        <v>27</v>
      </c>
      <c r="P35" s="7">
        <v>1</v>
      </c>
      <c r="Q35" s="6">
        <f t="shared" si="9"/>
        <v>1.1019000000000001</v>
      </c>
      <c r="R35" s="9">
        <f t="shared" si="10"/>
        <v>104.67935402400001</v>
      </c>
      <c r="S35" s="9">
        <f t="shared" si="11"/>
        <v>103.217529408</v>
      </c>
      <c r="T35" s="9">
        <f t="shared" si="12"/>
        <v>50.627171999999995</v>
      </c>
      <c r="U35" s="9">
        <f t="shared" si="13"/>
        <v>9.5299999999999994</v>
      </c>
      <c r="V35" s="9">
        <f t="shared" si="14"/>
        <v>164.83652602399999</v>
      </c>
      <c r="W35" s="9">
        <f t="shared" si="15"/>
        <v>163.37470140799999</v>
      </c>
    </row>
    <row r="36" spans="1:23" x14ac:dyDescent="0.2">
      <c r="A36" s="1">
        <v>28</v>
      </c>
      <c r="B36" s="2" t="s">
        <v>89</v>
      </c>
      <c r="C36" s="2" t="s">
        <v>90</v>
      </c>
      <c r="D36" s="2" t="s">
        <v>91</v>
      </c>
      <c r="E36" s="2" t="s">
        <v>20</v>
      </c>
      <c r="F36" s="2">
        <v>115.29</v>
      </c>
      <c r="G36" s="2">
        <v>113.68</v>
      </c>
      <c r="H36" s="3">
        <v>0.80810000000000004</v>
      </c>
      <c r="I36" s="2">
        <v>0.90750399999999998</v>
      </c>
      <c r="J36" s="3">
        <v>0.95</v>
      </c>
      <c r="K36" s="2">
        <v>57.18</v>
      </c>
      <c r="L36" s="3">
        <v>0.8952</v>
      </c>
      <c r="M36" s="4">
        <v>7.22</v>
      </c>
      <c r="N36" s="5">
        <v>40</v>
      </c>
      <c r="O36" s="5">
        <v>28</v>
      </c>
      <c r="P36" s="7">
        <v>1</v>
      </c>
      <c r="Q36" s="6">
        <f t="shared" si="9"/>
        <v>1.1019000000000001</v>
      </c>
      <c r="R36" s="9">
        <f t="shared" si="10"/>
        <v>102.65944901310002</v>
      </c>
      <c r="S36" s="9">
        <f t="shared" si="11"/>
        <v>101.22583193520002</v>
      </c>
      <c r="T36" s="9">
        <f t="shared" si="12"/>
        <v>51.187536000000001</v>
      </c>
      <c r="U36" s="9">
        <f t="shared" si="13"/>
        <v>7.22</v>
      </c>
      <c r="V36" s="9">
        <f t="shared" si="14"/>
        <v>161.06698501310001</v>
      </c>
      <c r="W36" s="9">
        <f t="shared" si="15"/>
        <v>159.63336793520003</v>
      </c>
    </row>
    <row r="37" spans="1:23" x14ac:dyDescent="0.2">
      <c r="A37" s="1">
        <v>29</v>
      </c>
      <c r="B37" s="2" t="s">
        <v>92</v>
      </c>
      <c r="C37" s="2" t="s">
        <v>93</v>
      </c>
      <c r="D37" s="2" t="s">
        <v>94</v>
      </c>
      <c r="E37" s="2" t="s">
        <v>20</v>
      </c>
      <c r="F37" s="2">
        <v>115.29</v>
      </c>
      <c r="G37" s="2">
        <v>113.68</v>
      </c>
      <c r="H37" s="3">
        <v>1.0239</v>
      </c>
      <c r="I37" s="2">
        <v>0.90750399999999998</v>
      </c>
      <c r="J37" s="3">
        <v>1.1599999999999999</v>
      </c>
      <c r="K37" s="2">
        <v>57.18</v>
      </c>
      <c r="L37" s="3">
        <v>1.0058</v>
      </c>
      <c r="M37" s="4">
        <v>8.8699999999999992</v>
      </c>
      <c r="N37" s="5">
        <v>200</v>
      </c>
      <c r="O37" s="5">
        <v>29</v>
      </c>
      <c r="P37" s="7">
        <v>1</v>
      </c>
      <c r="Q37" s="6">
        <f t="shared" si="9"/>
        <v>1.1019000000000001</v>
      </c>
      <c r="R37" s="9">
        <f t="shared" si="10"/>
        <v>130.07426041890002</v>
      </c>
      <c r="S37" s="9">
        <f t="shared" si="11"/>
        <v>128.25780140880002</v>
      </c>
      <c r="T37" s="9">
        <f t="shared" si="12"/>
        <v>57.511644000000004</v>
      </c>
      <c r="U37" s="9">
        <f t="shared" si="13"/>
        <v>8.8699999999999992</v>
      </c>
      <c r="V37" s="9">
        <f t="shared" si="14"/>
        <v>196.45590441890005</v>
      </c>
      <c r="W37" s="9">
        <f t="shared" si="15"/>
        <v>194.63944540880004</v>
      </c>
    </row>
    <row r="38" spans="1:23" x14ac:dyDescent="0.2">
      <c r="A38" s="1">
        <v>30</v>
      </c>
      <c r="B38" s="2" t="s">
        <v>95</v>
      </c>
      <c r="C38" s="2" t="s">
        <v>96</v>
      </c>
      <c r="D38" s="2" t="s">
        <v>97</v>
      </c>
      <c r="E38" s="2" t="s">
        <v>20</v>
      </c>
      <c r="F38" s="2">
        <v>115.29</v>
      </c>
      <c r="G38" s="2">
        <v>113.68</v>
      </c>
      <c r="H38" s="3">
        <v>0.77410000000000001</v>
      </c>
      <c r="I38" s="2">
        <v>0.90750399999999998</v>
      </c>
      <c r="J38" s="3">
        <v>0.74</v>
      </c>
      <c r="K38" s="2">
        <v>57.18</v>
      </c>
      <c r="L38" s="3">
        <v>0.88939999999999997</v>
      </c>
      <c r="M38" s="4">
        <v>6.35</v>
      </c>
      <c r="N38" s="5">
        <v>28</v>
      </c>
      <c r="O38" s="5">
        <v>30</v>
      </c>
      <c r="P38" s="7">
        <v>1</v>
      </c>
      <c r="Q38" s="6">
        <f t="shared" ref="Q38:Q101" si="16">ROUND(P38/I38,4)</f>
        <v>1.1019000000000001</v>
      </c>
      <c r="R38" s="9">
        <f t="shared" ref="R38:R101" si="17">F38*H38*Q38</f>
        <v>98.340155279100017</v>
      </c>
      <c r="S38" s="9">
        <f t="shared" ref="S38:S101" si="18">G38*H38*Q38</f>
        <v>96.96685620720001</v>
      </c>
      <c r="T38" s="9">
        <f t="shared" ref="T38:T101" si="19">K38*L38</f>
        <v>50.855891999999997</v>
      </c>
      <c r="U38" s="9">
        <f t="shared" ref="U38:U101" si="20">M38</f>
        <v>6.35</v>
      </c>
      <c r="V38" s="9">
        <f t="shared" ref="V38:V101" si="21">R38+T38+U38</f>
        <v>155.54604727910001</v>
      </c>
      <c r="W38" s="9">
        <f t="shared" ref="W38:W101" si="22">S38+T38+U38</f>
        <v>154.17274820719999</v>
      </c>
    </row>
    <row r="39" spans="1:23" x14ac:dyDescent="0.2">
      <c r="A39" s="1">
        <v>31</v>
      </c>
      <c r="B39" s="2" t="s">
        <v>98</v>
      </c>
      <c r="C39" s="2" t="s">
        <v>99</v>
      </c>
      <c r="D39" s="2" t="s">
        <v>100</v>
      </c>
      <c r="E39" s="2" t="s">
        <v>20</v>
      </c>
      <c r="F39" s="2">
        <v>115.29</v>
      </c>
      <c r="G39" s="2">
        <v>113.68</v>
      </c>
      <c r="H39" s="3">
        <v>0.8891</v>
      </c>
      <c r="I39" s="2">
        <v>0.90750399999999998</v>
      </c>
      <c r="J39" s="3">
        <v>0.76</v>
      </c>
      <c r="K39" s="2">
        <v>57.18</v>
      </c>
      <c r="L39" s="3">
        <v>0.93400000000000005</v>
      </c>
      <c r="M39" s="4">
        <v>10.69</v>
      </c>
      <c r="N39" s="5">
        <v>262</v>
      </c>
      <c r="O39" s="5">
        <v>31</v>
      </c>
      <c r="P39" s="7">
        <v>1</v>
      </c>
      <c r="Q39" s="6">
        <f t="shared" si="16"/>
        <v>1.1019000000000001</v>
      </c>
      <c r="R39" s="9">
        <f t="shared" si="17"/>
        <v>112.94953114410001</v>
      </c>
      <c r="S39" s="9">
        <f t="shared" si="18"/>
        <v>111.37221528720002</v>
      </c>
      <c r="T39" s="9">
        <f t="shared" si="19"/>
        <v>53.406120000000001</v>
      </c>
      <c r="U39" s="9">
        <f t="shared" si="20"/>
        <v>10.69</v>
      </c>
      <c r="V39" s="9">
        <f t="shared" si="21"/>
        <v>177.04565114410002</v>
      </c>
      <c r="W39" s="9">
        <f t="shared" si="22"/>
        <v>175.46833528720003</v>
      </c>
    </row>
    <row r="40" spans="1:23" x14ac:dyDescent="0.2">
      <c r="A40" s="1">
        <v>32</v>
      </c>
      <c r="B40" s="2" t="s">
        <v>104</v>
      </c>
      <c r="C40" s="2" t="s">
        <v>105</v>
      </c>
      <c r="D40" s="2" t="s">
        <v>106</v>
      </c>
      <c r="E40" s="2" t="s">
        <v>20</v>
      </c>
      <c r="F40" s="2">
        <v>115.29</v>
      </c>
      <c r="G40" s="2">
        <v>113.68</v>
      </c>
      <c r="H40" s="3">
        <v>0.80910000000000004</v>
      </c>
      <c r="I40" s="2">
        <v>0.90750399999999998</v>
      </c>
      <c r="J40" s="3">
        <v>0.86</v>
      </c>
      <c r="K40" s="2">
        <v>57.18</v>
      </c>
      <c r="L40" s="3">
        <v>0.88749999999999996</v>
      </c>
      <c r="M40" s="4">
        <v>9.4600000000000009</v>
      </c>
      <c r="N40" s="5">
        <v>62</v>
      </c>
      <c r="O40" s="5">
        <v>32</v>
      </c>
      <c r="P40" s="7">
        <v>1</v>
      </c>
      <c r="Q40" s="6">
        <f t="shared" si="16"/>
        <v>1.1019000000000001</v>
      </c>
      <c r="R40" s="9">
        <f t="shared" si="17"/>
        <v>102.78648706410002</v>
      </c>
      <c r="S40" s="9">
        <f t="shared" si="18"/>
        <v>101.35109592720002</v>
      </c>
      <c r="T40" s="9">
        <f t="shared" si="19"/>
        <v>50.747249999999994</v>
      </c>
      <c r="U40" s="9">
        <f t="shared" si="20"/>
        <v>9.4600000000000009</v>
      </c>
      <c r="V40" s="9">
        <f t="shared" si="21"/>
        <v>162.99373706410003</v>
      </c>
      <c r="W40" s="9">
        <f t="shared" si="22"/>
        <v>161.55834592720001</v>
      </c>
    </row>
    <row r="41" spans="1:23" x14ac:dyDescent="0.2">
      <c r="A41" s="1">
        <v>33</v>
      </c>
      <c r="B41" s="2" t="s">
        <v>107</v>
      </c>
      <c r="C41" s="2" t="s">
        <v>108</v>
      </c>
      <c r="D41" s="2" t="s">
        <v>109</v>
      </c>
      <c r="E41" s="2" t="s">
        <v>16</v>
      </c>
      <c r="F41" s="2">
        <v>125.42</v>
      </c>
      <c r="G41" s="2">
        <v>123.73</v>
      </c>
      <c r="H41" s="3">
        <v>1.0880000000000001</v>
      </c>
      <c r="I41" s="2">
        <v>0.90848200000000001</v>
      </c>
      <c r="J41" s="3">
        <v>0.93</v>
      </c>
      <c r="K41" s="2">
        <v>64.52</v>
      </c>
      <c r="L41" s="3">
        <v>1.0508</v>
      </c>
      <c r="M41" s="4">
        <v>8.3800000000000008</v>
      </c>
      <c r="N41" s="5">
        <v>482</v>
      </c>
      <c r="O41" s="5">
        <v>33</v>
      </c>
      <c r="P41" s="7">
        <v>1</v>
      </c>
      <c r="Q41" s="6">
        <f t="shared" si="16"/>
        <v>1.1007</v>
      </c>
      <c r="R41" s="9">
        <f t="shared" si="17"/>
        <v>150.19817587200001</v>
      </c>
      <c r="S41" s="9">
        <f t="shared" si="18"/>
        <v>148.174296768</v>
      </c>
      <c r="T41" s="9">
        <f t="shared" si="19"/>
        <v>67.797615999999991</v>
      </c>
      <c r="U41" s="9">
        <f t="shared" si="20"/>
        <v>8.3800000000000008</v>
      </c>
      <c r="V41" s="9">
        <f t="shared" si="21"/>
        <v>226.37579187199998</v>
      </c>
      <c r="W41" s="9">
        <f t="shared" si="22"/>
        <v>224.35191276799998</v>
      </c>
    </row>
    <row r="42" spans="1:23" x14ac:dyDescent="0.2">
      <c r="A42" s="1">
        <v>34</v>
      </c>
      <c r="B42" s="2" t="s">
        <v>110</v>
      </c>
      <c r="C42" s="2" t="s">
        <v>111</v>
      </c>
      <c r="D42" s="2" t="s">
        <v>112</v>
      </c>
      <c r="E42" s="2" t="s">
        <v>20</v>
      </c>
      <c r="F42" s="2">
        <v>115.29</v>
      </c>
      <c r="G42" s="2">
        <v>113.68</v>
      </c>
      <c r="H42" s="3">
        <v>0.99860000000000004</v>
      </c>
      <c r="I42" s="2">
        <v>0.90750399999999998</v>
      </c>
      <c r="J42" s="3">
        <v>0.89</v>
      </c>
      <c r="K42" s="2">
        <v>57.18</v>
      </c>
      <c r="L42" s="3">
        <v>0.99480000000000002</v>
      </c>
      <c r="M42" s="4">
        <v>10.18</v>
      </c>
      <c r="N42" s="5">
        <v>60</v>
      </c>
      <c r="O42" s="5">
        <v>34</v>
      </c>
      <c r="P42" s="7">
        <v>1</v>
      </c>
      <c r="Q42" s="6">
        <f t="shared" si="16"/>
        <v>1.1019000000000001</v>
      </c>
      <c r="R42" s="9">
        <f t="shared" si="17"/>
        <v>126.86019772860001</v>
      </c>
      <c r="S42" s="9">
        <f t="shared" si="18"/>
        <v>125.08862241120003</v>
      </c>
      <c r="T42" s="9">
        <f t="shared" si="19"/>
        <v>56.882663999999998</v>
      </c>
      <c r="U42" s="9">
        <f t="shared" si="20"/>
        <v>10.18</v>
      </c>
      <c r="V42" s="9">
        <f t="shared" si="21"/>
        <v>193.92286172860003</v>
      </c>
      <c r="W42" s="9">
        <f t="shared" si="22"/>
        <v>192.15128641120003</v>
      </c>
    </row>
    <row r="43" spans="1:23" x14ac:dyDescent="0.2">
      <c r="A43" s="1">
        <v>35</v>
      </c>
      <c r="B43" s="2" t="s">
        <v>155</v>
      </c>
      <c r="C43" s="2" t="s">
        <v>156</v>
      </c>
      <c r="D43" s="2" t="s">
        <v>157</v>
      </c>
      <c r="E43" s="2" t="s">
        <v>20</v>
      </c>
      <c r="F43" s="2">
        <v>115.29</v>
      </c>
      <c r="G43" s="2">
        <v>113.68</v>
      </c>
      <c r="H43" s="3">
        <v>1.1539999999999999</v>
      </c>
      <c r="I43" s="2">
        <v>0.90750399999999998</v>
      </c>
      <c r="J43" s="3">
        <v>0.79</v>
      </c>
      <c r="K43" s="2">
        <v>57.18</v>
      </c>
      <c r="L43" s="3">
        <v>1.0736000000000001</v>
      </c>
      <c r="M43" s="4">
        <v>9.9</v>
      </c>
      <c r="N43" s="5">
        <v>163</v>
      </c>
      <c r="O43" s="5">
        <v>35</v>
      </c>
      <c r="P43" s="7">
        <v>1</v>
      </c>
      <c r="Q43" s="6">
        <f t="shared" si="16"/>
        <v>1.1019000000000001</v>
      </c>
      <c r="R43" s="9">
        <f t="shared" si="17"/>
        <v>146.60191085400001</v>
      </c>
      <c r="S43" s="9">
        <f t="shared" si="18"/>
        <v>144.55464676800003</v>
      </c>
      <c r="T43" s="9">
        <f t="shared" si="19"/>
        <v>61.388448000000004</v>
      </c>
      <c r="U43" s="9">
        <f t="shared" si="20"/>
        <v>9.9</v>
      </c>
      <c r="V43" s="9">
        <f t="shared" si="21"/>
        <v>217.89035885400003</v>
      </c>
      <c r="W43" s="9">
        <f t="shared" si="22"/>
        <v>215.84309476800004</v>
      </c>
    </row>
    <row r="44" spans="1:23" x14ac:dyDescent="0.2">
      <c r="A44" s="1">
        <v>36</v>
      </c>
      <c r="B44" s="2" t="s">
        <v>116</v>
      </c>
      <c r="C44" s="2" t="s">
        <v>117</v>
      </c>
      <c r="D44" s="2" t="s">
        <v>118</v>
      </c>
      <c r="E44" s="2" t="s">
        <v>20</v>
      </c>
      <c r="F44" s="2">
        <v>115.29</v>
      </c>
      <c r="G44" s="2">
        <v>113.68</v>
      </c>
      <c r="H44" s="3">
        <v>1.0775999999999999</v>
      </c>
      <c r="I44" s="2">
        <v>0.90750399999999998</v>
      </c>
      <c r="J44" s="3">
        <v>0.9</v>
      </c>
      <c r="K44" s="2">
        <v>57.18</v>
      </c>
      <c r="L44" s="3">
        <v>1.0444</v>
      </c>
      <c r="M44" s="4">
        <v>6.88</v>
      </c>
      <c r="N44" s="5">
        <v>182</v>
      </c>
      <c r="O44" s="5">
        <v>36</v>
      </c>
      <c r="P44" s="7">
        <v>1</v>
      </c>
      <c r="Q44" s="6">
        <f t="shared" si="16"/>
        <v>1.1019000000000001</v>
      </c>
      <c r="R44" s="9">
        <f t="shared" si="17"/>
        <v>136.89620375760001</v>
      </c>
      <c r="S44" s="9">
        <f t="shared" si="18"/>
        <v>134.98447777920001</v>
      </c>
      <c r="T44" s="9">
        <f t="shared" si="19"/>
        <v>59.718792000000001</v>
      </c>
      <c r="U44" s="9">
        <f t="shared" si="20"/>
        <v>6.88</v>
      </c>
      <c r="V44" s="9">
        <f t="shared" si="21"/>
        <v>203.49499575760001</v>
      </c>
      <c r="W44" s="9">
        <f t="shared" si="22"/>
        <v>201.58326977920001</v>
      </c>
    </row>
    <row r="45" spans="1:23" x14ac:dyDescent="0.2">
      <c r="A45" s="1">
        <v>37</v>
      </c>
      <c r="B45" s="2" t="s">
        <v>1029</v>
      </c>
      <c r="C45" s="2" t="s">
        <v>1030</v>
      </c>
      <c r="D45" s="2" t="s">
        <v>1031</v>
      </c>
      <c r="E45" s="2" t="s">
        <v>20</v>
      </c>
      <c r="F45" s="2">
        <v>115.29</v>
      </c>
      <c r="G45" s="2">
        <v>113.68</v>
      </c>
      <c r="H45" s="3">
        <v>1.0926</v>
      </c>
      <c r="I45" s="2">
        <v>0.90750399999999998</v>
      </c>
      <c r="J45" s="3">
        <v>1.23</v>
      </c>
      <c r="K45" s="2">
        <v>57.18</v>
      </c>
      <c r="L45" s="3">
        <v>1.0491999999999999</v>
      </c>
      <c r="M45" s="4">
        <v>7.33</v>
      </c>
      <c r="N45" s="5">
        <v>120</v>
      </c>
      <c r="O45" s="5">
        <v>37</v>
      </c>
      <c r="P45" s="7">
        <v>1</v>
      </c>
      <c r="Q45" s="6">
        <f t="shared" si="16"/>
        <v>1.1019000000000001</v>
      </c>
      <c r="R45" s="9">
        <f t="shared" si="17"/>
        <v>138.80177452260003</v>
      </c>
      <c r="S45" s="9">
        <f t="shared" si="18"/>
        <v>136.86343765920003</v>
      </c>
      <c r="T45" s="9">
        <f t="shared" si="19"/>
        <v>59.993255999999995</v>
      </c>
      <c r="U45" s="9">
        <f t="shared" si="20"/>
        <v>7.33</v>
      </c>
      <c r="V45" s="9">
        <f t="shared" si="21"/>
        <v>206.12503052260004</v>
      </c>
      <c r="W45" s="9">
        <f t="shared" si="22"/>
        <v>204.18669365920005</v>
      </c>
    </row>
    <row r="46" spans="1:23" x14ac:dyDescent="0.2">
      <c r="A46" s="1">
        <v>38</v>
      </c>
      <c r="B46" s="2" t="s">
        <v>745</v>
      </c>
      <c r="C46" s="2" t="s">
        <v>746</v>
      </c>
      <c r="D46" s="2" t="s">
        <v>747</v>
      </c>
      <c r="E46" s="2" t="s">
        <v>20</v>
      </c>
      <c r="F46" s="2">
        <v>115.29</v>
      </c>
      <c r="G46" s="2">
        <v>113.68</v>
      </c>
      <c r="H46" s="3">
        <v>1.0654999999999999</v>
      </c>
      <c r="I46" s="2">
        <v>0.90750399999999998</v>
      </c>
      <c r="J46" s="3">
        <v>0.95</v>
      </c>
      <c r="K46" s="2">
        <v>57.18</v>
      </c>
      <c r="L46" s="3">
        <v>1.0794999999999999</v>
      </c>
      <c r="M46" s="4">
        <v>12.25</v>
      </c>
      <c r="N46" s="5">
        <v>200</v>
      </c>
      <c r="O46" s="5">
        <v>38</v>
      </c>
      <c r="P46" s="7">
        <v>1</v>
      </c>
      <c r="Q46" s="6">
        <f t="shared" si="16"/>
        <v>1.1019000000000001</v>
      </c>
      <c r="R46" s="9">
        <f t="shared" si="17"/>
        <v>135.35904334049999</v>
      </c>
      <c r="S46" s="9">
        <f t="shared" si="18"/>
        <v>133.468783476</v>
      </c>
      <c r="T46" s="9">
        <f t="shared" si="19"/>
        <v>61.725809999999996</v>
      </c>
      <c r="U46" s="9">
        <f t="shared" si="20"/>
        <v>12.25</v>
      </c>
      <c r="V46" s="9">
        <f t="shared" si="21"/>
        <v>209.33485334049999</v>
      </c>
      <c r="W46" s="9">
        <f t="shared" si="22"/>
        <v>207.44459347599999</v>
      </c>
    </row>
    <row r="47" spans="1:23" x14ac:dyDescent="0.2">
      <c r="A47" s="1">
        <v>39</v>
      </c>
      <c r="B47" s="2" t="s">
        <v>119</v>
      </c>
      <c r="C47" s="2" t="s">
        <v>120</v>
      </c>
      <c r="D47" s="2" t="s">
        <v>121</v>
      </c>
      <c r="E47" s="2" t="s">
        <v>20</v>
      </c>
      <c r="F47" s="2">
        <v>115.29</v>
      </c>
      <c r="G47" s="2">
        <v>113.68</v>
      </c>
      <c r="H47" s="3">
        <v>0.73080000000000001</v>
      </c>
      <c r="I47" s="2">
        <v>0.90750399999999998</v>
      </c>
      <c r="J47" s="3">
        <v>0.81</v>
      </c>
      <c r="K47" s="2">
        <v>57.18</v>
      </c>
      <c r="L47" s="3">
        <v>0.83940000000000003</v>
      </c>
      <c r="M47" s="4">
        <v>11.27</v>
      </c>
      <c r="N47" s="5">
        <v>120</v>
      </c>
      <c r="O47" s="5">
        <v>39</v>
      </c>
      <c r="P47" s="7">
        <v>1</v>
      </c>
      <c r="Q47" s="6">
        <f t="shared" si="16"/>
        <v>1.1019000000000001</v>
      </c>
      <c r="R47" s="9">
        <f t="shared" si="17"/>
        <v>92.839407670800014</v>
      </c>
      <c r="S47" s="9">
        <f t="shared" si="18"/>
        <v>91.542925353600026</v>
      </c>
      <c r="T47" s="9">
        <f t="shared" si="19"/>
        <v>47.996892000000003</v>
      </c>
      <c r="U47" s="9">
        <f t="shared" si="20"/>
        <v>11.27</v>
      </c>
      <c r="V47" s="9">
        <f t="shared" si="21"/>
        <v>152.10629967080004</v>
      </c>
      <c r="W47" s="9">
        <f t="shared" si="22"/>
        <v>150.80981735360004</v>
      </c>
    </row>
    <row r="48" spans="1:23" x14ac:dyDescent="0.2">
      <c r="A48" s="1">
        <v>40</v>
      </c>
      <c r="B48" s="2" t="s">
        <v>122</v>
      </c>
      <c r="C48" s="2" t="s">
        <v>123</v>
      </c>
      <c r="D48" s="2" t="s">
        <v>124</v>
      </c>
      <c r="E48" s="2" t="s">
        <v>20</v>
      </c>
      <c r="F48" s="2">
        <v>115.29</v>
      </c>
      <c r="G48" s="2">
        <v>113.68</v>
      </c>
      <c r="H48" s="3">
        <v>0.81679999999999997</v>
      </c>
      <c r="I48" s="2">
        <v>0.90750399999999998</v>
      </c>
      <c r="J48" s="3">
        <v>0.78</v>
      </c>
      <c r="K48" s="2">
        <v>57.18</v>
      </c>
      <c r="L48" s="3">
        <v>0.88849999999999996</v>
      </c>
      <c r="M48" s="4">
        <v>9.36</v>
      </c>
      <c r="N48" s="5">
        <v>272</v>
      </c>
      <c r="O48" s="5">
        <v>40</v>
      </c>
      <c r="P48" s="7">
        <v>1</v>
      </c>
      <c r="Q48" s="6">
        <f t="shared" si="16"/>
        <v>1.1019000000000001</v>
      </c>
      <c r="R48" s="9">
        <f t="shared" si="17"/>
        <v>103.76468005680002</v>
      </c>
      <c r="S48" s="9">
        <f t="shared" si="18"/>
        <v>102.31562866560002</v>
      </c>
      <c r="T48" s="9">
        <f t="shared" si="19"/>
        <v>50.804429999999996</v>
      </c>
      <c r="U48" s="9">
        <f t="shared" si="20"/>
        <v>9.36</v>
      </c>
      <c r="V48" s="9">
        <f t="shared" si="21"/>
        <v>163.92911005680003</v>
      </c>
      <c r="W48" s="9">
        <f t="shared" si="22"/>
        <v>162.48005866560004</v>
      </c>
    </row>
    <row r="49" spans="1:23" x14ac:dyDescent="0.2">
      <c r="A49" s="1">
        <v>41</v>
      </c>
      <c r="B49" s="2" t="s">
        <v>125</v>
      </c>
      <c r="C49" s="2" t="s">
        <v>126</v>
      </c>
      <c r="D49" s="2" t="s">
        <v>127</v>
      </c>
      <c r="E49" s="2" t="s">
        <v>20</v>
      </c>
      <c r="F49" s="2">
        <v>115.29</v>
      </c>
      <c r="G49" s="2">
        <v>113.68</v>
      </c>
      <c r="H49" s="3">
        <v>1.0575000000000001</v>
      </c>
      <c r="I49" s="2">
        <v>0.90750399999999998</v>
      </c>
      <c r="J49" s="3">
        <v>1.1200000000000001</v>
      </c>
      <c r="K49" s="2">
        <v>57.18</v>
      </c>
      <c r="L49" s="3">
        <v>1.0305</v>
      </c>
      <c r="M49" s="4">
        <v>5.29</v>
      </c>
      <c r="N49" s="5">
        <v>102</v>
      </c>
      <c r="O49" s="5">
        <v>41</v>
      </c>
      <c r="P49" s="7">
        <v>1</v>
      </c>
      <c r="Q49" s="6">
        <f t="shared" si="16"/>
        <v>1.1019000000000001</v>
      </c>
      <c r="R49" s="9">
        <f t="shared" si="17"/>
        <v>134.34273893250003</v>
      </c>
      <c r="S49" s="9">
        <f t="shared" si="18"/>
        <v>132.46667154000002</v>
      </c>
      <c r="T49" s="9">
        <f t="shared" si="19"/>
        <v>58.923989999999996</v>
      </c>
      <c r="U49" s="9">
        <f t="shared" si="20"/>
        <v>5.29</v>
      </c>
      <c r="V49" s="9">
        <f t="shared" si="21"/>
        <v>198.55672893250002</v>
      </c>
      <c r="W49" s="9">
        <f t="shared" si="22"/>
        <v>196.68066154000002</v>
      </c>
    </row>
    <row r="50" spans="1:23" x14ac:dyDescent="0.2">
      <c r="A50" s="1">
        <v>42</v>
      </c>
      <c r="B50" s="2" t="s">
        <v>128</v>
      </c>
      <c r="C50" s="2" t="s">
        <v>129</v>
      </c>
      <c r="D50" s="2" t="s">
        <v>130</v>
      </c>
      <c r="E50" s="2" t="s">
        <v>20</v>
      </c>
      <c r="F50" s="2">
        <v>115.29</v>
      </c>
      <c r="G50" s="2">
        <v>113.68</v>
      </c>
      <c r="H50" s="3">
        <v>1.1282000000000001</v>
      </c>
      <c r="I50" s="2">
        <v>0.90750399999999998</v>
      </c>
      <c r="J50" s="3">
        <v>1.06</v>
      </c>
      <c r="K50" s="2">
        <v>57.18</v>
      </c>
      <c r="L50" s="3">
        <v>1.0651999999999999</v>
      </c>
      <c r="M50" s="4">
        <v>3.74</v>
      </c>
      <c r="N50" s="5">
        <v>240</v>
      </c>
      <c r="O50" s="5">
        <v>42</v>
      </c>
      <c r="P50" s="7">
        <v>1</v>
      </c>
      <c r="Q50" s="6">
        <f t="shared" si="16"/>
        <v>1.1019000000000001</v>
      </c>
      <c r="R50" s="9">
        <f t="shared" si="17"/>
        <v>143.32432913820006</v>
      </c>
      <c r="S50" s="9">
        <f t="shared" si="18"/>
        <v>141.32283577440003</v>
      </c>
      <c r="T50" s="9">
        <f t="shared" si="19"/>
        <v>60.908135999999999</v>
      </c>
      <c r="U50" s="9">
        <f t="shared" si="20"/>
        <v>3.74</v>
      </c>
      <c r="V50" s="9">
        <f t="shared" si="21"/>
        <v>207.97246513820005</v>
      </c>
      <c r="W50" s="9">
        <f t="shared" si="22"/>
        <v>205.97097177440003</v>
      </c>
    </row>
    <row r="51" spans="1:23" x14ac:dyDescent="0.2">
      <c r="A51" s="1">
        <v>43</v>
      </c>
      <c r="B51" s="2" t="s">
        <v>647</v>
      </c>
      <c r="C51" s="2" t="s">
        <v>648</v>
      </c>
      <c r="D51" s="2" t="s">
        <v>649</v>
      </c>
      <c r="E51" s="2" t="s">
        <v>20</v>
      </c>
      <c r="F51" s="2">
        <v>115.29</v>
      </c>
      <c r="G51" s="2">
        <v>113.68</v>
      </c>
      <c r="H51" s="3">
        <v>1.1544000000000001</v>
      </c>
      <c r="I51" s="2">
        <v>0.90750399999999998</v>
      </c>
      <c r="J51" s="3">
        <v>0.82</v>
      </c>
      <c r="K51" s="2">
        <v>57.18</v>
      </c>
      <c r="L51" s="3">
        <v>1.0840000000000001</v>
      </c>
      <c r="M51" s="4">
        <v>12.31</v>
      </c>
      <c r="N51" s="5">
        <v>200</v>
      </c>
      <c r="O51" s="5">
        <v>43</v>
      </c>
      <c r="P51" s="7">
        <v>1</v>
      </c>
      <c r="Q51" s="6">
        <f t="shared" si="16"/>
        <v>1.1019000000000001</v>
      </c>
      <c r="R51" s="9">
        <f t="shared" si="17"/>
        <v>146.65272607440002</v>
      </c>
      <c r="S51" s="9">
        <f t="shared" si="18"/>
        <v>144.60475236480005</v>
      </c>
      <c r="T51" s="9">
        <f t="shared" si="19"/>
        <v>61.983120000000007</v>
      </c>
      <c r="U51" s="9">
        <f t="shared" si="20"/>
        <v>12.31</v>
      </c>
      <c r="V51" s="9">
        <f t="shared" si="21"/>
        <v>220.94584607440004</v>
      </c>
      <c r="W51" s="9">
        <f t="shared" si="22"/>
        <v>218.89787236480007</v>
      </c>
    </row>
    <row r="52" spans="1:23" x14ac:dyDescent="0.2">
      <c r="A52" s="1">
        <v>44</v>
      </c>
      <c r="B52" s="2" t="s">
        <v>131</v>
      </c>
      <c r="C52" s="2" t="s">
        <v>132</v>
      </c>
      <c r="D52" s="2" t="s">
        <v>133</v>
      </c>
      <c r="E52" s="2" t="s">
        <v>20</v>
      </c>
      <c r="F52" s="2">
        <v>115.29</v>
      </c>
      <c r="G52" s="2">
        <v>113.68</v>
      </c>
      <c r="H52" s="3">
        <v>1.111</v>
      </c>
      <c r="I52" s="2">
        <v>0.90750399999999998</v>
      </c>
      <c r="J52" s="3">
        <v>0.86</v>
      </c>
      <c r="K52" s="2">
        <v>57.18</v>
      </c>
      <c r="L52" s="3">
        <v>1.0580000000000001</v>
      </c>
      <c r="M52" s="4">
        <v>6.11</v>
      </c>
      <c r="N52" s="5">
        <v>175</v>
      </c>
      <c r="O52" s="5">
        <v>44</v>
      </c>
      <c r="P52" s="7">
        <v>1</v>
      </c>
      <c r="Q52" s="6">
        <f t="shared" si="16"/>
        <v>1.1019000000000001</v>
      </c>
      <c r="R52" s="9">
        <f t="shared" si="17"/>
        <v>141.139274661</v>
      </c>
      <c r="S52" s="9">
        <f t="shared" si="18"/>
        <v>139.16829511200004</v>
      </c>
      <c r="T52" s="9">
        <f t="shared" si="19"/>
        <v>60.49644</v>
      </c>
      <c r="U52" s="9">
        <f t="shared" si="20"/>
        <v>6.11</v>
      </c>
      <c r="V52" s="9">
        <f t="shared" si="21"/>
        <v>207.74571466100002</v>
      </c>
      <c r="W52" s="9">
        <f t="shared" si="22"/>
        <v>205.77473511200006</v>
      </c>
    </row>
    <row r="53" spans="1:23" x14ac:dyDescent="0.2">
      <c r="A53" s="1">
        <v>45</v>
      </c>
      <c r="B53" s="2" t="s">
        <v>134</v>
      </c>
      <c r="C53" s="2" t="s">
        <v>135</v>
      </c>
      <c r="D53" s="2" t="s">
        <v>136</v>
      </c>
      <c r="E53" s="2" t="s">
        <v>16</v>
      </c>
      <c r="F53" s="2">
        <v>125.42</v>
      </c>
      <c r="G53" s="2">
        <v>123.73</v>
      </c>
      <c r="H53" s="3">
        <v>1.1515</v>
      </c>
      <c r="I53" s="2">
        <v>0.90848200000000001</v>
      </c>
      <c r="J53" s="3">
        <v>0.88</v>
      </c>
      <c r="K53" s="2">
        <v>64.52</v>
      </c>
      <c r="L53" s="3">
        <v>1.0805</v>
      </c>
      <c r="M53" s="4">
        <v>18.899999999999999</v>
      </c>
      <c r="N53" s="5">
        <v>448</v>
      </c>
      <c r="O53" s="5">
        <v>45</v>
      </c>
      <c r="P53" s="7">
        <v>1</v>
      </c>
      <c r="Q53" s="6">
        <f t="shared" si="16"/>
        <v>1.1007</v>
      </c>
      <c r="R53" s="9">
        <f t="shared" si="17"/>
        <v>158.96433779100002</v>
      </c>
      <c r="S53" s="9">
        <f t="shared" si="18"/>
        <v>156.82233706650001</v>
      </c>
      <c r="T53" s="9">
        <f t="shared" si="19"/>
        <v>69.713859999999997</v>
      </c>
      <c r="U53" s="9">
        <f t="shared" si="20"/>
        <v>18.899999999999999</v>
      </c>
      <c r="V53" s="9">
        <f t="shared" si="21"/>
        <v>247.57819779100001</v>
      </c>
      <c r="W53" s="9">
        <f t="shared" si="22"/>
        <v>245.4361970665</v>
      </c>
    </row>
    <row r="54" spans="1:23" x14ac:dyDescent="0.2">
      <c r="A54" s="1">
        <v>46</v>
      </c>
      <c r="B54" s="2" t="s">
        <v>137</v>
      </c>
      <c r="C54" s="2" t="s">
        <v>138</v>
      </c>
      <c r="D54" s="2" t="s">
        <v>139</v>
      </c>
      <c r="E54" s="2" t="s">
        <v>20</v>
      </c>
      <c r="F54" s="2">
        <v>115.29</v>
      </c>
      <c r="G54" s="2">
        <v>113.68</v>
      </c>
      <c r="H54" s="3">
        <v>0.80789999999999995</v>
      </c>
      <c r="I54" s="2">
        <v>0.90750399999999998</v>
      </c>
      <c r="J54" s="3">
        <v>1.06</v>
      </c>
      <c r="K54" s="2">
        <v>57.18</v>
      </c>
      <c r="L54" s="3">
        <v>0.89039999999999997</v>
      </c>
      <c r="M54" s="4">
        <v>11.39</v>
      </c>
      <c r="N54" s="5">
        <v>100</v>
      </c>
      <c r="O54" s="5">
        <v>46</v>
      </c>
      <c r="P54" s="7">
        <v>1</v>
      </c>
      <c r="Q54" s="6">
        <f t="shared" si="16"/>
        <v>1.1019000000000001</v>
      </c>
      <c r="R54" s="9">
        <f t="shared" si="17"/>
        <v>102.63404140290001</v>
      </c>
      <c r="S54" s="9">
        <f t="shared" si="18"/>
        <v>101.20077913680001</v>
      </c>
      <c r="T54" s="9">
        <f t="shared" si="19"/>
        <v>50.913072</v>
      </c>
      <c r="U54" s="9">
        <f t="shared" si="20"/>
        <v>11.39</v>
      </c>
      <c r="V54" s="9">
        <f t="shared" si="21"/>
        <v>164.93711340290002</v>
      </c>
      <c r="W54" s="9">
        <f t="shared" si="22"/>
        <v>163.50385113679999</v>
      </c>
    </row>
    <row r="55" spans="1:23" x14ac:dyDescent="0.2">
      <c r="A55" s="1">
        <v>47</v>
      </c>
      <c r="B55" s="2" t="s">
        <v>140</v>
      </c>
      <c r="C55" s="2" t="s">
        <v>141</v>
      </c>
      <c r="D55" s="2" t="s">
        <v>142</v>
      </c>
      <c r="E55" s="2" t="s">
        <v>20</v>
      </c>
      <c r="F55" s="2">
        <v>115.29</v>
      </c>
      <c r="G55" s="2">
        <v>113.68</v>
      </c>
      <c r="H55" s="3">
        <v>0.74380000000000002</v>
      </c>
      <c r="I55" s="2">
        <v>0.90750399999999998</v>
      </c>
      <c r="J55" s="3">
        <v>0.89</v>
      </c>
      <c r="K55" s="2">
        <v>57.18</v>
      </c>
      <c r="L55" s="3">
        <v>0.81089999999999995</v>
      </c>
      <c r="M55" s="4">
        <v>6.25</v>
      </c>
      <c r="N55" s="5">
        <v>120</v>
      </c>
      <c r="O55" s="5">
        <v>47</v>
      </c>
      <c r="P55" s="7">
        <v>1</v>
      </c>
      <c r="Q55" s="6">
        <f t="shared" si="16"/>
        <v>1.1019000000000001</v>
      </c>
      <c r="R55" s="9">
        <f t="shared" si="17"/>
        <v>94.490902333800022</v>
      </c>
      <c r="S55" s="9">
        <f t="shared" si="18"/>
        <v>93.171357249600021</v>
      </c>
      <c r="T55" s="9">
        <f t="shared" si="19"/>
        <v>46.367261999999997</v>
      </c>
      <c r="U55" s="9">
        <f t="shared" si="20"/>
        <v>6.25</v>
      </c>
      <c r="V55" s="9">
        <f t="shared" si="21"/>
        <v>147.1081643338</v>
      </c>
      <c r="W55" s="9">
        <f t="shared" si="22"/>
        <v>145.7886192496</v>
      </c>
    </row>
    <row r="56" spans="1:23" x14ac:dyDescent="0.2">
      <c r="A56" s="1">
        <v>48</v>
      </c>
      <c r="B56" s="2" t="s">
        <v>143</v>
      </c>
      <c r="C56" s="2" t="s">
        <v>144</v>
      </c>
      <c r="D56" s="2" t="s">
        <v>145</v>
      </c>
      <c r="E56" s="2" t="s">
        <v>20</v>
      </c>
      <c r="F56" s="2">
        <v>115.29</v>
      </c>
      <c r="G56" s="2">
        <v>113.68</v>
      </c>
      <c r="H56" s="3">
        <v>1.0436000000000001</v>
      </c>
      <c r="I56" s="2">
        <v>0.90750399999999998</v>
      </c>
      <c r="J56" s="3">
        <v>0.84</v>
      </c>
      <c r="K56" s="2">
        <v>57.18</v>
      </c>
      <c r="L56" s="3">
        <v>1.0215000000000001</v>
      </c>
      <c r="M56" s="4">
        <v>9</v>
      </c>
      <c r="N56" s="5">
        <v>200</v>
      </c>
      <c r="O56" s="5">
        <v>48</v>
      </c>
      <c r="P56" s="7">
        <v>1</v>
      </c>
      <c r="Q56" s="6">
        <f t="shared" si="16"/>
        <v>1.1019000000000001</v>
      </c>
      <c r="R56" s="9">
        <f t="shared" si="17"/>
        <v>132.57691002360002</v>
      </c>
      <c r="S56" s="9">
        <f t="shared" si="18"/>
        <v>130.72550205120004</v>
      </c>
      <c r="T56" s="9">
        <f t="shared" si="19"/>
        <v>58.409370000000003</v>
      </c>
      <c r="U56" s="9">
        <f t="shared" si="20"/>
        <v>9</v>
      </c>
      <c r="V56" s="9">
        <f t="shared" si="21"/>
        <v>199.98628002360002</v>
      </c>
      <c r="W56" s="9">
        <f t="shared" si="22"/>
        <v>198.13487205120003</v>
      </c>
    </row>
    <row r="57" spans="1:23" x14ac:dyDescent="0.2">
      <c r="A57" s="1">
        <v>49</v>
      </c>
      <c r="B57" s="2" t="s">
        <v>146</v>
      </c>
      <c r="C57" s="2" t="s">
        <v>147</v>
      </c>
      <c r="D57" s="2" t="s">
        <v>148</v>
      </c>
      <c r="E57" s="2" t="s">
        <v>20</v>
      </c>
      <c r="F57" s="2">
        <v>115.29</v>
      </c>
      <c r="G57" s="2">
        <v>113.68</v>
      </c>
      <c r="H57" s="3">
        <v>1.0892999999999999</v>
      </c>
      <c r="I57" s="2">
        <v>0.90750399999999998</v>
      </c>
      <c r="J57" s="3">
        <v>0.85</v>
      </c>
      <c r="K57" s="2">
        <v>57.18</v>
      </c>
      <c r="L57" s="3">
        <v>1.0443</v>
      </c>
      <c r="M57" s="4">
        <v>9.61</v>
      </c>
      <c r="N57" s="5">
        <v>43</v>
      </c>
      <c r="O57" s="5">
        <v>49</v>
      </c>
      <c r="P57" s="7">
        <v>1</v>
      </c>
      <c r="Q57" s="6">
        <f t="shared" si="16"/>
        <v>1.1019000000000001</v>
      </c>
      <c r="R57" s="9">
        <f t="shared" si="17"/>
        <v>138.38254895430001</v>
      </c>
      <c r="S57" s="9">
        <f t="shared" si="18"/>
        <v>136.45006648560002</v>
      </c>
      <c r="T57" s="9">
        <f t="shared" si="19"/>
        <v>59.713073999999999</v>
      </c>
      <c r="U57" s="9">
        <f t="shared" si="20"/>
        <v>9.61</v>
      </c>
      <c r="V57" s="9">
        <f t="shared" si="21"/>
        <v>207.7056229543</v>
      </c>
      <c r="W57" s="9">
        <f t="shared" si="22"/>
        <v>205.77314048560004</v>
      </c>
    </row>
    <row r="58" spans="1:23" x14ac:dyDescent="0.2">
      <c r="A58" s="1">
        <v>50</v>
      </c>
      <c r="B58" s="2" t="s">
        <v>533</v>
      </c>
      <c r="C58" s="2" t="s">
        <v>534</v>
      </c>
      <c r="D58" s="2" t="s">
        <v>535</v>
      </c>
      <c r="E58" s="2" t="s">
        <v>20</v>
      </c>
      <c r="F58" s="2">
        <v>115.29</v>
      </c>
      <c r="G58" s="2">
        <v>113.68</v>
      </c>
      <c r="H58" s="3">
        <v>0.95640000000000003</v>
      </c>
      <c r="I58" s="2">
        <v>0.90750399999999998</v>
      </c>
      <c r="J58" s="3">
        <v>0.82</v>
      </c>
      <c r="K58" s="2">
        <v>57.18</v>
      </c>
      <c r="L58" s="3">
        <v>0.97499999999999998</v>
      </c>
      <c r="M58" s="4">
        <v>8.64</v>
      </c>
      <c r="N58" s="5">
        <v>120</v>
      </c>
      <c r="O58" s="5">
        <v>50</v>
      </c>
      <c r="P58" s="7">
        <v>1</v>
      </c>
      <c r="Q58" s="6">
        <f t="shared" si="16"/>
        <v>1.1019000000000001</v>
      </c>
      <c r="R58" s="9">
        <f t="shared" si="17"/>
        <v>121.49919197640003</v>
      </c>
      <c r="S58" s="9">
        <f t="shared" si="18"/>
        <v>119.80248194880002</v>
      </c>
      <c r="T58" s="9">
        <f t="shared" si="19"/>
        <v>55.750499999999995</v>
      </c>
      <c r="U58" s="9">
        <f t="shared" si="20"/>
        <v>8.64</v>
      </c>
      <c r="V58" s="9">
        <f t="shared" si="21"/>
        <v>185.8896919764</v>
      </c>
      <c r="W58" s="9">
        <f t="shared" si="22"/>
        <v>184.19298194880002</v>
      </c>
    </row>
    <row r="59" spans="1:23" x14ac:dyDescent="0.2">
      <c r="A59" s="1">
        <v>51</v>
      </c>
      <c r="B59" s="2" t="s">
        <v>149</v>
      </c>
      <c r="C59" s="2" t="s">
        <v>150</v>
      </c>
      <c r="D59" s="2" t="s">
        <v>151</v>
      </c>
      <c r="E59" s="2" t="s">
        <v>20</v>
      </c>
      <c r="F59" s="2">
        <v>115.29</v>
      </c>
      <c r="G59" s="2">
        <v>113.68</v>
      </c>
      <c r="H59" s="3">
        <v>0.75590000000000002</v>
      </c>
      <c r="I59" s="2">
        <v>0.90750399999999998</v>
      </c>
      <c r="J59" s="3">
        <v>0.94</v>
      </c>
      <c r="K59" s="2">
        <v>57.18</v>
      </c>
      <c r="L59" s="3">
        <v>0.86029999999999995</v>
      </c>
      <c r="M59" s="4">
        <v>9.8699999999999992</v>
      </c>
      <c r="N59" s="5">
        <v>120</v>
      </c>
      <c r="O59" s="5">
        <v>51</v>
      </c>
      <c r="P59" s="7">
        <v>1</v>
      </c>
      <c r="Q59" s="6">
        <f t="shared" si="16"/>
        <v>1.1019000000000001</v>
      </c>
      <c r="R59" s="9">
        <f t="shared" si="17"/>
        <v>96.028062750900006</v>
      </c>
      <c r="S59" s="9">
        <f t="shared" si="18"/>
        <v>94.687051552800028</v>
      </c>
      <c r="T59" s="9">
        <f t="shared" si="19"/>
        <v>49.191953999999996</v>
      </c>
      <c r="U59" s="9">
        <f t="shared" si="20"/>
        <v>9.8699999999999992</v>
      </c>
      <c r="V59" s="9">
        <f t="shared" si="21"/>
        <v>155.09001675090002</v>
      </c>
      <c r="W59" s="9">
        <f t="shared" si="22"/>
        <v>153.74900555280004</v>
      </c>
    </row>
    <row r="60" spans="1:23" x14ac:dyDescent="0.2">
      <c r="A60" s="1">
        <v>52</v>
      </c>
      <c r="B60" s="2" t="s">
        <v>152</v>
      </c>
      <c r="C60" s="2" t="s">
        <v>153</v>
      </c>
      <c r="D60" s="2" t="s">
        <v>154</v>
      </c>
      <c r="E60" s="2" t="s">
        <v>20</v>
      </c>
      <c r="F60" s="2">
        <v>115.29</v>
      </c>
      <c r="G60" s="2">
        <v>113.68</v>
      </c>
      <c r="H60" s="3">
        <v>0.99909999999999999</v>
      </c>
      <c r="I60" s="2">
        <v>0.90750399999999998</v>
      </c>
      <c r="J60" s="3">
        <v>1.01</v>
      </c>
      <c r="K60" s="2">
        <v>57.18</v>
      </c>
      <c r="L60" s="3">
        <v>0.99770000000000003</v>
      </c>
      <c r="M60" s="4">
        <v>10.76</v>
      </c>
      <c r="N60" s="5">
        <v>120</v>
      </c>
      <c r="O60" s="5">
        <v>52</v>
      </c>
      <c r="P60" s="7">
        <v>1</v>
      </c>
      <c r="Q60" s="6">
        <f t="shared" si="16"/>
        <v>1.1019000000000001</v>
      </c>
      <c r="R60" s="9">
        <f t="shared" si="17"/>
        <v>126.92371675410001</v>
      </c>
      <c r="S60" s="9">
        <f t="shared" si="18"/>
        <v>125.15125440720003</v>
      </c>
      <c r="T60" s="9">
        <f t="shared" si="19"/>
        <v>57.048486000000004</v>
      </c>
      <c r="U60" s="9">
        <f t="shared" si="20"/>
        <v>10.76</v>
      </c>
      <c r="V60" s="9">
        <f t="shared" si="21"/>
        <v>194.7322027541</v>
      </c>
      <c r="W60" s="9">
        <f t="shared" si="22"/>
        <v>192.95974040720003</v>
      </c>
    </row>
    <row r="61" spans="1:23" x14ac:dyDescent="0.2">
      <c r="A61" s="1">
        <v>53</v>
      </c>
      <c r="B61" s="2" t="s">
        <v>702</v>
      </c>
      <c r="C61" s="2" t="s">
        <v>703</v>
      </c>
      <c r="D61" s="2" t="s">
        <v>704</v>
      </c>
      <c r="E61" s="2" t="s">
        <v>16</v>
      </c>
      <c r="F61" s="2">
        <v>125.42</v>
      </c>
      <c r="G61" s="2">
        <v>123.73</v>
      </c>
      <c r="H61" s="3">
        <v>0.84050000000000002</v>
      </c>
      <c r="I61" s="2">
        <v>0.90848200000000001</v>
      </c>
      <c r="J61" s="3">
        <v>0.87</v>
      </c>
      <c r="K61" s="2">
        <v>64.52</v>
      </c>
      <c r="L61" s="3">
        <v>0.91600000000000004</v>
      </c>
      <c r="M61" s="4">
        <v>6.56</v>
      </c>
      <c r="N61" s="5">
        <v>440</v>
      </c>
      <c r="O61" s="5">
        <v>53</v>
      </c>
      <c r="P61" s="7">
        <v>1</v>
      </c>
      <c r="Q61" s="6">
        <f t="shared" si="16"/>
        <v>1.1007</v>
      </c>
      <c r="R61" s="9">
        <f t="shared" si="17"/>
        <v>116.030851857</v>
      </c>
      <c r="S61" s="9">
        <f t="shared" si="18"/>
        <v>114.46736804550001</v>
      </c>
      <c r="T61" s="9">
        <f t="shared" si="19"/>
        <v>59.100319999999996</v>
      </c>
      <c r="U61" s="9">
        <f t="shared" si="20"/>
        <v>6.56</v>
      </c>
      <c r="V61" s="9">
        <f t="shared" si="21"/>
        <v>181.691171857</v>
      </c>
      <c r="W61" s="9">
        <f t="shared" si="22"/>
        <v>180.12768804550001</v>
      </c>
    </row>
    <row r="62" spans="1:23" x14ac:dyDescent="0.2">
      <c r="A62" s="1">
        <v>54</v>
      </c>
      <c r="B62" s="2" t="s">
        <v>883</v>
      </c>
      <c r="C62" s="2" t="s">
        <v>884</v>
      </c>
      <c r="D62" s="2" t="s">
        <v>885</v>
      </c>
      <c r="E62" s="2" t="s">
        <v>16</v>
      </c>
      <c r="F62" s="2">
        <v>125.42</v>
      </c>
      <c r="G62" s="2">
        <v>123.73</v>
      </c>
      <c r="H62" s="3">
        <v>1.1129</v>
      </c>
      <c r="I62" s="2">
        <v>0.90848200000000001</v>
      </c>
      <c r="J62" s="3">
        <v>0.94</v>
      </c>
      <c r="K62" s="2">
        <v>64.52</v>
      </c>
      <c r="L62" s="3">
        <v>1.0601</v>
      </c>
      <c r="M62" s="4">
        <v>38.07</v>
      </c>
      <c r="N62" s="5">
        <v>504</v>
      </c>
      <c r="O62" s="5">
        <v>54</v>
      </c>
      <c r="P62" s="7">
        <v>1</v>
      </c>
      <c r="Q62" s="6">
        <f t="shared" si="16"/>
        <v>1.1007</v>
      </c>
      <c r="R62" s="9">
        <f t="shared" si="17"/>
        <v>153.63561574259998</v>
      </c>
      <c r="S62" s="9">
        <f t="shared" si="18"/>
        <v>151.56541808189999</v>
      </c>
      <c r="T62" s="9">
        <f t="shared" si="19"/>
        <v>68.397651999999994</v>
      </c>
      <c r="U62" s="9">
        <f t="shared" si="20"/>
        <v>38.07</v>
      </c>
      <c r="V62" s="9">
        <f t="shared" si="21"/>
        <v>260.1032677426</v>
      </c>
      <c r="W62" s="9">
        <f t="shared" si="22"/>
        <v>258.03307008190001</v>
      </c>
    </row>
    <row r="63" spans="1:23" x14ac:dyDescent="0.2">
      <c r="A63" s="1">
        <v>55</v>
      </c>
      <c r="B63" s="2" t="s">
        <v>395</v>
      </c>
      <c r="C63" s="2" t="s">
        <v>396</v>
      </c>
      <c r="D63" s="2" t="s">
        <v>397</v>
      </c>
      <c r="E63" s="2" t="s">
        <v>20</v>
      </c>
      <c r="F63" s="2">
        <v>115.29</v>
      </c>
      <c r="G63" s="2">
        <v>113.68</v>
      </c>
      <c r="H63" s="3">
        <v>0.96519999999999995</v>
      </c>
      <c r="I63" s="2">
        <v>0.90750399999999998</v>
      </c>
      <c r="J63" s="3">
        <v>0.87</v>
      </c>
      <c r="K63" s="2">
        <v>57.18</v>
      </c>
      <c r="L63" s="3">
        <v>0.98060000000000003</v>
      </c>
      <c r="M63" s="4">
        <v>9.5</v>
      </c>
      <c r="N63" s="5">
        <v>131</v>
      </c>
      <c r="O63" s="5">
        <v>55</v>
      </c>
      <c r="P63" s="7">
        <v>1</v>
      </c>
      <c r="Q63" s="6">
        <f t="shared" si="16"/>
        <v>1.1019000000000001</v>
      </c>
      <c r="R63" s="9">
        <f t="shared" si="17"/>
        <v>122.6171268252</v>
      </c>
      <c r="S63" s="9">
        <f t="shared" si="18"/>
        <v>120.9048050784</v>
      </c>
      <c r="T63" s="9">
        <f t="shared" si="19"/>
        <v>56.070708000000003</v>
      </c>
      <c r="U63" s="9">
        <f t="shared" si="20"/>
        <v>9.5</v>
      </c>
      <c r="V63" s="9">
        <f t="shared" si="21"/>
        <v>188.18783482520001</v>
      </c>
      <c r="W63" s="9">
        <f t="shared" si="22"/>
        <v>186.47551307840001</v>
      </c>
    </row>
    <row r="64" spans="1:23" x14ac:dyDescent="0.2">
      <c r="A64" s="1">
        <v>56</v>
      </c>
      <c r="B64" s="2" t="s">
        <v>173</v>
      </c>
      <c r="C64" s="2" t="s">
        <v>174</v>
      </c>
      <c r="D64" s="2" t="s">
        <v>175</v>
      </c>
      <c r="E64" s="2" t="s">
        <v>20</v>
      </c>
      <c r="F64" s="2">
        <v>115.29</v>
      </c>
      <c r="G64" s="2">
        <v>113.68</v>
      </c>
      <c r="H64" s="3">
        <v>1.0429999999999999</v>
      </c>
      <c r="I64" s="2">
        <v>0.90750399999999998</v>
      </c>
      <c r="J64" s="3">
        <v>0.9</v>
      </c>
      <c r="K64" s="2">
        <v>57.18</v>
      </c>
      <c r="L64" s="3">
        <v>1.0242</v>
      </c>
      <c r="M64" s="4">
        <v>4.41</v>
      </c>
      <c r="N64" s="5">
        <v>200</v>
      </c>
      <c r="O64" s="5">
        <v>56</v>
      </c>
      <c r="P64" s="7">
        <v>1</v>
      </c>
      <c r="Q64" s="6">
        <f t="shared" si="16"/>
        <v>1.1019000000000001</v>
      </c>
      <c r="R64" s="9">
        <f t="shared" si="17"/>
        <v>132.500687193</v>
      </c>
      <c r="S64" s="9">
        <f t="shared" si="18"/>
        <v>130.65034365600002</v>
      </c>
      <c r="T64" s="9">
        <f t="shared" si="19"/>
        <v>58.563755999999998</v>
      </c>
      <c r="U64" s="9">
        <f t="shared" si="20"/>
        <v>4.41</v>
      </c>
      <c r="V64" s="9">
        <f t="shared" si="21"/>
        <v>195.47444319299998</v>
      </c>
      <c r="W64" s="9">
        <f t="shared" si="22"/>
        <v>193.62409965600003</v>
      </c>
    </row>
    <row r="65" spans="1:23" x14ac:dyDescent="0.2">
      <c r="A65" s="1">
        <v>57</v>
      </c>
      <c r="B65" s="2" t="s">
        <v>176</v>
      </c>
      <c r="C65" s="2" t="s">
        <v>177</v>
      </c>
      <c r="D65" s="2" t="s">
        <v>178</v>
      </c>
      <c r="E65" s="2" t="s">
        <v>16</v>
      </c>
      <c r="F65" s="2">
        <v>125.42</v>
      </c>
      <c r="G65" s="2">
        <v>123.73</v>
      </c>
      <c r="H65" s="3">
        <v>0.89870000000000005</v>
      </c>
      <c r="I65" s="2">
        <v>0.90848200000000001</v>
      </c>
      <c r="J65" s="3">
        <v>0.92</v>
      </c>
      <c r="K65" s="2">
        <v>64.52</v>
      </c>
      <c r="L65" s="3">
        <v>0.94910000000000005</v>
      </c>
      <c r="M65" s="4">
        <v>7.37</v>
      </c>
      <c r="N65" s="5">
        <v>356</v>
      </c>
      <c r="O65" s="5">
        <v>57</v>
      </c>
      <c r="P65" s="7">
        <v>1</v>
      </c>
      <c r="Q65" s="6">
        <f t="shared" si="16"/>
        <v>1.1007</v>
      </c>
      <c r="R65" s="9">
        <f t="shared" si="17"/>
        <v>124.06534986780001</v>
      </c>
      <c r="S65" s="9">
        <f t="shared" si="18"/>
        <v>122.39360340570002</v>
      </c>
      <c r="T65" s="9">
        <f t="shared" si="19"/>
        <v>61.235931999999998</v>
      </c>
      <c r="U65" s="9">
        <f t="shared" si="20"/>
        <v>7.37</v>
      </c>
      <c r="V65" s="9">
        <f t="shared" si="21"/>
        <v>192.67128186780002</v>
      </c>
      <c r="W65" s="9">
        <f t="shared" si="22"/>
        <v>190.99953540570002</v>
      </c>
    </row>
    <row r="66" spans="1:23" x14ac:dyDescent="0.2">
      <c r="A66" s="1">
        <v>58</v>
      </c>
      <c r="B66" s="2" t="s">
        <v>164</v>
      </c>
      <c r="C66" s="2" t="s">
        <v>165</v>
      </c>
      <c r="D66" s="2" t="s">
        <v>166</v>
      </c>
      <c r="E66" s="2" t="s">
        <v>20</v>
      </c>
      <c r="F66" s="2">
        <v>115.29</v>
      </c>
      <c r="G66" s="2">
        <v>113.68</v>
      </c>
      <c r="H66" s="3">
        <v>0.83150000000000002</v>
      </c>
      <c r="I66" s="2">
        <v>0.90750399999999998</v>
      </c>
      <c r="J66" s="3">
        <v>0.83</v>
      </c>
      <c r="K66" s="2">
        <v>57.18</v>
      </c>
      <c r="L66" s="3">
        <v>0.90280000000000005</v>
      </c>
      <c r="M66" s="4">
        <v>8.01</v>
      </c>
      <c r="N66" s="5">
        <v>80</v>
      </c>
      <c r="O66" s="5">
        <v>58</v>
      </c>
      <c r="P66" s="7">
        <v>1</v>
      </c>
      <c r="Q66" s="6">
        <f t="shared" si="16"/>
        <v>1.1019000000000001</v>
      </c>
      <c r="R66" s="9">
        <f t="shared" si="17"/>
        <v>105.63213940650002</v>
      </c>
      <c r="S66" s="9">
        <f t="shared" si="18"/>
        <v>104.15700934800002</v>
      </c>
      <c r="T66" s="9">
        <f t="shared" si="19"/>
        <v>51.622104</v>
      </c>
      <c r="U66" s="9">
        <f t="shared" si="20"/>
        <v>8.01</v>
      </c>
      <c r="V66" s="9">
        <f t="shared" si="21"/>
        <v>165.26424340650001</v>
      </c>
      <c r="W66" s="9">
        <f t="shared" si="22"/>
        <v>163.789113348</v>
      </c>
    </row>
    <row r="67" spans="1:23" x14ac:dyDescent="0.2">
      <c r="A67" s="1">
        <v>59</v>
      </c>
      <c r="B67" s="2" t="s">
        <v>185</v>
      </c>
      <c r="C67" s="2" t="s">
        <v>186</v>
      </c>
      <c r="D67" s="2" t="s">
        <v>187</v>
      </c>
      <c r="E67" s="2" t="s">
        <v>20</v>
      </c>
      <c r="F67" s="2">
        <v>115.29</v>
      </c>
      <c r="G67" s="2">
        <v>113.68</v>
      </c>
      <c r="H67" s="3">
        <v>1.0681</v>
      </c>
      <c r="I67" s="2">
        <v>0.90750399999999998</v>
      </c>
      <c r="J67" s="3">
        <v>1.2</v>
      </c>
      <c r="K67" s="2">
        <v>57.18</v>
      </c>
      <c r="L67" s="3">
        <v>1.0529999999999999</v>
      </c>
      <c r="M67" s="4">
        <v>8.67</v>
      </c>
      <c r="N67" s="5">
        <v>200</v>
      </c>
      <c r="O67" s="5">
        <v>59</v>
      </c>
      <c r="P67" s="7">
        <v>1</v>
      </c>
      <c r="Q67" s="6">
        <f t="shared" si="16"/>
        <v>1.1019000000000001</v>
      </c>
      <c r="R67" s="9">
        <f t="shared" si="17"/>
        <v>135.68934227310004</v>
      </c>
      <c r="S67" s="9">
        <f t="shared" si="18"/>
        <v>133.79446985520002</v>
      </c>
      <c r="T67" s="9">
        <f t="shared" si="19"/>
        <v>60.210539999999995</v>
      </c>
      <c r="U67" s="9">
        <f t="shared" si="20"/>
        <v>8.67</v>
      </c>
      <c r="V67" s="9">
        <f t="shared" si="21"/>
        <v>204.56988227310003</v>
      </c>
      <c r="W67" s="9">
        <f t="shared" si="22"/>
        <v>202.67500985519999</v>
      </c>
    </row>
    <row r="68" spans="1:23" x14ac:dyDescent="0.2">
      <c r="A68" s="1">
        <v>60</v>
      </c>
      <c r="B68" s="2" t="s">
        <v>1356</v>
      </c>
      <c r="C68" s="2" t="s">
        <v>1357</v>
      </c>
      <c r="D68" s="2" t="s">
        <v>1358</v>
      </c>
      <c r="E68" s="2" t="s">
        <v>20</v>
      </c>
      <c r="F68" s="2">
        <v>115.29</v>
      </c>
      <c r="G68" s="2">
        <v>113.68</v>
      </c>
      <c r="H68" s="3">
        <v>1.0788</v>
      </c>
      <c r="I68" s="2">
        <v>0.90750399999999998</v>
      </c>
      <c r="J68" s="3">
        <v>1.04</v>
      </c>
      <c r="K68" s="2">
        <v>57.18</v>
      </c>
      <c r="L68" s="3">
        <v>1.0438000000000001</v>
      </c>
      <c r="M68" s="4">
        <v>21.18</v>
      </c>
      <c r="N68" s="5">
        <v>199</v>
      </c>
      <c r="O68" s="5">
        <v>60</v>
      </c>
      <c r="P68" s="7">
        <v>1</v>
      </c>
      <c r="Q68" s="6">
        <f t="shared" si="16"/>
        <v>1.1019000000000001</v>
      </c>
      <c r="R68" s="9">
        <f t="shared" si="17"/>
        <v>137.04864941880001</v>
      </c>
      <c r="S68" s="9">
        <f t="shared" si="18"/>
        <v>135.13479456960002</v>
      </c>
      <c r="T68" s="9">
        <f t="shared" si="19"/>
        <v>59.684484000000005</v>
      </c>
      <c r="U68" s="9">
        <f t="shared" si="20"/>
        <v>21.18</v>
      </c>
      <c r="V68" s="9">
        <f t="shared" si="21"/>
        <v>217.91313341880002</v>
      </c>
      <c r="W68" s="9">
        <f t="shared" si="22"/>
        <v>215.99927856960002</v>
      </c>
    </row>
    <row r="69" spans="1:23" x14ac:dyDescent="0.2">
      <c r="A69" s="1">
        <v>61</v>
      </c>
      <c r="B69" s="2" t="s">
        <v>188</v>
      </c>
      <c r="C69" s="2" t="s">
        <v>189</v>
      </c>
      <c r="D69" s="2" t="s">
        <v>190</v>
      </c>
      <c r="E69" s="2" t="s">
        <v>20</v>
      </c>
      <c r="F69" s="2">
        <v>115.29</v>
      </c>
      <c r="G69" s="2">
        <v>113.68</v>
      </c>
      <c r="H69" s="3">
        <v>1.0329999999999999</v>
      </c>
      <c r="I69" s="2">
        <v>0.90750399999999998</v>
      </c>
      <c r="J69" s="3">
        <v>1.0900000000000001</v>
      </c>
      <c r="K69" s="2">
        <v>57.18</v>
      </c>
      <c r="L69" s="3">
        <v>1.0162</v>
      </c>
      <c r="M69" s="4">
        <v>6.73</v>
      </c>
      <c r="N69" s="5">
        <v>240</v>
      </c>
      <c r="O69" s="5">
        <v>61</v>
      </c>
      <c r="P69" s="7">
        <v>1</v>
      </c>
      <c r="Q69" s="6">
        <f t="shared" si="16"/>
        <v>1.1019000000000001</v>
      </c>
      <c r="R69" s="9">
        <f t="shared" si="17"/>
        <v>131.23030668300001</v>
      </c>
      <c r="S69" s="9">
        <f t="shared" si="18"/>
        <v>129.39770373600001</v>
      </c>
      <c r="T69" s="9">
        <f t="shared" si="19"/>
        <v>58.106316</v>
      </c>
      <c r="U69" s="9">
        <f t="shared" si="20"/>
        <v>6.73</v>
      </c>
      <c r="V69" s="9">
        <f t="shared" si="21"/>
        <v>196.06662268299999</v>
      </c>
      <c r="W69" s="9">
        <f t="shared" si="22"/>
        <v>194.23401973599999</v>
      </c>
    </row>
    <row r="70" spans="1:23" x14ac:dyDescent="0.2">
      <c r="A70" s="1">
        <v>62</v>
      </c>
      <c r="B70" s="2" t="s">
        <v>191</v>
      </c>
      <c r="C70" s="2" t="s">
        <v>192</v>
      </c>
      <c r="D70" s="2" t="s">
        <v>193</v>
      </c>
      <c r="E70" s="2" t="s">
        <v>20</v>
      </c>
      <c r="F70" s="2">
        <v>115.29</v>
      </c>
      <c r="G70" s="2">
        <v>113.68</v>
      </c>
      <c r="H70" s="3">
        <v>1.107</v>
      </c>
      <c r="I70" s="2">
        <v>0.90750399999999998</v>
      </c>
      <c r="J70" s="3">
        <v>0.84</v>
      </c>
      <c r="K70" s="2">
        <v>57.18</v>
      </c>
      <c r="L70" s="3">
        <v>1.0526</v>
      </c>
      <c r="M70" s="4">
        <v>27.58</v>
      </c>
      <c r="N70" s="5">
        <v>240</v>
      </c>
      <c r="O70" s="5">
        <v>62</v>
      </c>
      <c r="P70" s="7">
        <v>1</v>
      </c>
      <c r="Q70" s="6">
        <f t="shared" si="16"/>
        <v>1.1019000000000001</v>
      </c>
      <c r="R70" s="9">
        <f t="shared" si="17"/>
        <v>140.631122457</v>
      </c>
      <c r="S70" s="9">
        <f t="shared" si="18"/>
        <v>138.66723914400001</v>
      </c>
      <c r="T70" s="9">
        <f t="shared" si="19"/>
        <v>60.187667999999995</v>
      </c>
      <c r="U70" s="9">
        <f t="shared" si="20"/>
        <v>27.58</v>
      </c>
      <c r="V70" s="9">
        <f t="shared" si="21"/>
        <v>228.39879045700002</v>
      </c>
      <c r="W70" s="9">
        <f t="shared" si="22"/>
        <v>226.43490714400002</v>
      </c>
    </row>
    <row r="71" spans="1:23" x14ac:dyDescent="0.2">
      <c r="A71" s="1">
        <v>63</v>
      </c>
      <c r="B71" s="2" t="s">
        <v>194</v>
      </c>
      <c r="C71" s="2" t="s">
        <v>195</v>
      </c>
      <c r="D71" s="2" t="s">
        <v>196</v>
      </c>
      <c r="E71" s="2" t="s">
        <v>20</v>
      </c>
      <c r="F71" s="2">
        <v>115.29</v>
      </c>
      <c r="G71" s="2">
        <v>113.68</v>
      </c>
      <c r="H71" s="3">
        <v>1.0998000000000001</v>
      </c>
      <c r="I71" s="2">
        <v>0.90750399999999998</v>
      </c>
      <c r="J71" s="3">
        <v>1.3</v>
      </c>
      <c r="K71" s="2">
        <v>57.18</v>
      </c>
      <c r="L71" s="3">
        <v>1.0633999999999999</v>
      </c>
      <c r="M71" s="4">
        <v>13.86</v>
      </c>
      <c r="N71" s="5">
        <v>160</v>
      </c>
      <c r="O71" s="5">
        <v>63</v>
      </c>
      <c r="P71" s="7">
        <v>1</v>
      </c>
      <c r="Q71" s="6">
        <f t="shared" si="16"/>
        <v>1.1019000000000001</v>
      </c>
      <c r="R71" s="9">
        <f t="shared" si="17"/>
        <v>139.71644848980003</v>
      </c>
      <c r="S71" s="9">
        <f t="shared" si="18"/>
        <v>137.76533840160005</v>
      </c>
      <c r="T71" s="9">
        <f t="shared" si="19"/>
        <v>60.805211999999997</v>
      </c>
      <c r="U71" s="9">
        <f t="shared" si="20"/>
        <v>13.86</v>
      </c>
      <c r="V71" s="9">
        <f t="shared" si="21"/>
        <v>214.38166048980003</v>
      </c>
      <c r="W71" s="9">
        <f t="shared" si="22"/>
        <v>212.43055040160004</v>
      </c>
    </row>
    <row r="72" spans="1:23" x14ac:dyDescent="0.2">
      <c r="A72" s="1">
        <v>64</v>
      </c>
      <c r="B72" s="2" t="s">
        <v>197</v>
      </c>
      <c r="C72" s="2" t="s">
        <v>198</v>
      </c>
      <c r="D72" s="2" t="s">
        <v>199</v>
      </c>
      <c r="E72" s="2" t="s">
        <v>20</v>
      </c>
      <c r="F72" s="2">
        <v>115.29</v>
      </c>
      <c r="G72" s="2">
        <v>113.68</v>
      </c>
      <c r="H72" s="3">
        <v>1.0846</v>
      </c>
      <c r="I72" s="2">
        <v>0.90750399999999998</v>
      </c>
      <c r="J72" s="3">
        <v>0.98</v>
      </c>
      <c r="K72" s="2">
        <v>57.18</v>
      </c>
      <c r="L72" s="3">
        <v>1.0457000000000001</v>
      </c>
      <c r="M72" s="4">
        <v>13.12</v>
      </c>
      <c r="N72" s="5">
        <v>298</v>
      </c>
      <c r="O72" s="5">
        <v>64</v>
      </c>
      <c r="P72" s="7">
        <v>1</v>
      </c>
      <c r="Q72" s="6">
        <f t="shared" si="16"/>
        <v>1.1019000000000001</v>
      </c>
      <c r="R72" s="9">
        <f t="shared" si="17"/>
        <v>137.78547011460003</v>
      </c>
      <c r="S72" s="9">
        <f t="shared" si="18"/>
        <v>135.86132572320003</v>
      </c>
      <c r="T72" s="9">
        <f t="shared" si="19"/>
        <v>59.793126000000001</v>
      </c>
      <c r="U72" s="9">
        <f t="shared" si="20"/>
        <v>13.12</v>
      </c>
      <c r="V72" s="9">
        <f t="shared" si="21"/>
        <v>210.69859611460004</v>
      </c>
      <c r="W72" s="9">
        <f t="shared" si="22"/>
        <v>208.77445172320003</v>
      </c>
    </row>
    <row r="73" spans="1:23" x14ac:dyDescent="0.2">
      <c r="A73" s="1">
        <v>65</v>
      </c>
      <c r="B73" s="2" t="s">
        <v>200</v>
      </c>
      <c r="C73" s="2" t="s">
        <v>201</v>
      </c>
      <c r="D73" s="2" t="s">
        <v>202</v>
      </c>
      <c r="E73" s="2" t="s">
        <v>20</v>
      </c>
      <c r="F73" s="2">
        <v>115.29</v>
      </c>
      <c r="G73" s="2">
        <v>113.68</v>
      </c>
      <c r="H73" s="3">
        <v>1.0743</v>
      </c>
      <c r="I73" s="2">
        <v>0.90750399999999998</v>
      </c>
      <c r="J73" s="3">
        <v>1.24</v>
      </c>
      <c r="K73" s="2">
        <v>57.18</v>
      </c>
      <c r="L73" s="3">
        <v>1.0427</v>
      </c>
      <c r="M73" s="4">
        <v>5.82</v>
      </c>
      <c r="N73" s="5">
        <v>215</v>
      </c>
      <c r="O73" s="5">
        <v>65</v>
      </c>
      <c r="P73" s="7">
        <v>1</v>
      </c>
      <c r="Q73" s="6">
        <f t="shared" si="16"/>
        <v>1.1019000000000001</v>
      </c>
      <c r="R73" s="9">
        <f t="shared" si="17"/>
        <v>136.47697818930001</v>
      </c>
      <c r="S73" s="9">
        <f t="shared" si="18"/>
        <v>134.57110660560002</v>
      </c>
      <c r="T73" s="9">
        <f t="shared" si="19"/>
        <v>59.621586000000001</v>
      </c>
      <c r="U73" s="9">
        <f t="shared" si="20"/>
        <v>5.82</v>
      </c>
      <c r="V73" s="9">
        <f t="shared" si="21"/>
        <v>201.91856418930001</v>
      </c>
      <c r="W73" s="9">
        <f t="shared" si="22"/>
        <v>200.01269260560002</v>
      </c>
    </row>
    <row r="74" spans="1:23" x14ac:dyDescent="0.2">
      <c r="A74" s="1">
        <v>66</v>
      </c>
      <c r="B74" s="2" t="s">
        <v>161</v>
      </c>
      <c r="C74" s="2" t="s">
        <v>162</v>
      </c>
      <c r="D74" s="2" t="s">
        <v>163</v>
      </c>
      <c r="E74" s="2" t="s">
        <v>20</v>
      </c>
      <c r="F74" s="2">
        <v>115.29</v>
      </c>
      <c r="G74" s="2">
        <v>113.68</v>
      </c>
      <c r="H74" s="3">
        <v>1.0777000000000001</v>
      </c>
      <c r="I74" s="2">
        <v>0.90750399999999998</v>
      </c>
      <c r="J74" s="3">
        <v>0.98</v>
      </c>
      <c r="K74" s="2">
        <v>57.18</v>
      </c>
      <c r="L74" s="3">
        <v>1.0416000000000001</v>
      </c>
      <c r="M74" s="4">
        <v>9.75</v>
      </c>
      <c r="N74" s="5">
        <v>240</v>
      </c>
      <c r="O74" s="5">
        <v>66</v>
      </c>
      <c r="P74" s="7">
        <v>1</v>
      </c>
      <c r="Q74" s="6">
        <f t="shared" si="16"/>
        <v>1.1019000000000001</v>
      </c>
      <c r="R74" s="9">
        <f t="shared" si="17"/>
        <v>136.90890756270002</v>
      </c>
      <c r="S74" s="9">
        <f t="shared" si="18"/>
        <v>134.99700417840003</v>
      </c>
      <c r="T74" s="9">
        <f t="shared" si="19"/>
        <v>59.558688000000004</v>
      </c>
      <c r="U74" s="9">
        <f t="shared" si="20"/>
        <v>9.75</v>
      </c>
      <c r="V74" s="9">
        <f t="shared" si="21"/>
        <v>206.21759556270001</v>
      </c>
      <c r="W74" s="9">
        <f t="shared" si="22"/>
        <v>204.30569217840002</v>
      </c>
    </row>
    <row r="75" spans="1:23" x14ac:dyDescent="0.2">
      <c r="A75" s="1">
        <v>67</v>
      </c>
      <c r="B75" s="2" t="s">
        <v>203</v>
      </c>
      <c r="C75" s="2" t="s">
        <v>204</v>
      </c>
      <c r="D75" s="2" t="s">
        <v>205</v>
      </c>
      <c r="E75" s="2" t="s">
        <v>20</v>
      </c>
      <c r="F75" s="2">
        <v>115.29</v>
      </c>
      <c r="G75" s="2">
        <v>113.68</v>
      </c>
      <c r="H75" s="3">
        <v>1.0688</v>
      </c>
      <c r="I75" s="2">
        <v>0.90750399999999998</v>
      </c>
      <c r="J75" s="3">
        <v>0.94</v>
      </c>
      <c r="K75" s="2">
        <v>57.18</v>
      </c>
      <c r="L75" s="3">
        <v>1.0416000000000001</v>
      </c>
      <c r="M75" s="4">
        <v>11.9</v>
      </c>
      <c r="N75" s="5">
        <v>120</v>
      </c>
      <c r="O75" s="5">
        <v>67</v>
      </c>
      <c r="P75" s="7">
        <v>1</v>
      </c>
      <c r="Q75" s="6">
        <f t="shared" si="16"/>
        <v>1.1019000000000001</v>
      </c>
      <c r="R75" s="9">
        <f t="shared" si="17"/>
        <v>135.77826890880002</v>
      </c>
      <c r="S75" s="9">
        <f t="shared" si="18"/>
        <v>133.88215464960001</v>
      </c>
      <c r="T75" s="9">
        <f t="shared" si="19"/>
        <v>59.558688000000004</v>
      </c>
      <c r="U75" s="9">
        <f t="shared" si="20"/>
        <v>11.9</v>
      </c>
      <c r="V75" s="9">
        <f t="shared" si="21"/>
        <v>207.23695690880001</v>
      </c>
      <c r="W75" s="9">
        <f t="shared" si="22"/>
        <v>205.34084264960003</v>
      </c>
    </row>
    <row r="76" spans="1:23" x14ac:dyDescent="0.2">
      <c r="A76" s="1">
        <v>68</v>
      </c>
      <c r="B76" s="2" t="s">
        <v>206</v>
      </c>
      <c r="C76" s="2" t="s">
        <v>207</v>
      </c>
      <c r="D76" s="2" t="s">
        <v>208</v>
      </c>
      <c r="E76" s="2" t="s">
        <v>20</v>
      </c>
      <c r="F76" s="2">
        <v>115.29</v>
      </c>
      <c r="G76" s="2">
        <v>113.68</v>
      </c>
      <c r="H76" s="3">
        <v>1.0387999999999999</v>
      </c>
      <c r="I76" s="2">
        <v>0.90750399999999998</v>
      </c>
      <c r="J76" s="3">
        <v>1.1000000000000001</v>
      </c>
      <c r="K76" s="2">
        <v>57.18</v>
      </c>
      <c r="L76" s="3">
        <v>1.0208999999999999</v>
      </c>
      <c r="M76" s="4">
        <v>7.06</v>
      </c>
      <c r="N76" s="5">
        <v>140</v>
      </c>
      <c r="O76" s="5">
        <v>68</v>
      </c>
      <c r="P76" s="7">
        <v>1</v>
      </c>
      <c r="Q76" s="6">
        <f t="shared" si="16"/>
        <v>1.1019000000000001</v>
      </c>
      <c r="R76" s="9">
        <f t="shared" si="17"/>
        <v>131.9671273788</v>
      </c>
      <c r="S76" s="9">
        <f t="shared" si="18"/>
        <v>130.12423488960002</v>
      </c>
      <c r="T76" s="9">
        <f t="shared" si="19"/>
        <v>58.375061999999993</v>
      </c>
      <c r="U76" s="9">
        <f t="shared" si="20"/>
        <v>7.06</v>
      </c>
      <c r="V76" s="9">
        <f t="shared" si="21"/>
        <v>197.40218937879999</v>
      </c>
      <c r="W76" s="9">
        <f t="shared" si="22"/>
        <v>195.55929688960001</v>
      </c>
    </row>
    <row r="77" spans="1:23" x14ac:dyDescent="0.2">
      <c r="A77" s="1">
        <v>69</v>
      </c>
      <c r="B77" s="2" t="s">
        <v>86</v>
      </c>
      <c r="C77" s="2" t="s">
        <v>87</v>
      </c>
      <c r="D77" s="2" t="s">
        <v>88</v>
      </c>
      <c r="E77" s="2" t="s">
        <v>16</v>
      </c>
      <c r="F77" s="2">
        <v>125.42</v>
      </c>
      <c r="G77" s="2">
        <v>123.73</v>
      </c>
      <c r="H77" s="3">
        <v>1.1021000000000001</v>
      </c>
      <c r="I77" s="2">
        <v>0.90848200000000001</v>
      </c>
      <c r="J77" s="3">
        <v>1.07</v>
      </c>
      <c r="K77" s="2">
        <v>64.52</v>
      </c>
      <c r="L77" s="3">
        <v>1.0546</v>
      </c>
      <c r="M77" s="4">
        <v>4.75</v>
      </c>
      <c r="N77" s="5">
        <v>353</v>
      </c>
      <c r="O77" s="5">
        <v>69</v>
      </c>
      <c r="P77" s="7">
        <v>1</v>
      </c>
      <c r="Q77" s="6">
        <f t="shared" si="16"/>
        <v>1.1007</v>
      </c>
      <c r="R77" s="9">
        <f t="shared" si="17"/>
        <v>152.14467796740004</v>
      </c>
      <c r="S77" s="9">
        <f t="shared" si="18"/>
        <v>150.09457028310004</v>
      </c>
      <c r="T77" s="9">
        <f t="shared" si="19"/>
        <v>68.042791999999992</v>
      </c>
      <c r="U77" s="9">
        <f t="shared" si="20"/>
        <v>4.75</v>
      </c>
      <c r="V77" s="9">
        <f t="shared" si="21"/>
        <v>224.93746996740003</v>
      </c>
      <c r="W77" s="9">
        <f t="shared" si="22"/>
        <v>222.88736228310003</v>
      </c>
    </row>
    <row r="78" spans="1:23" x14ac:dyDescent="0.2">
      <c r="A78" s="1">
        <v>70</v>
      </c>
      <c r="B78" s="2" t="s">
        <v>209</v>
      </c>
      <c r="C78" s="2" t="s">
        <v>210</v>
      </c>
      <c r="D78" s="2" t="s">
        <v>211</v>
      </c>
      <c r="E78" s="2" t="s">
        <v>20</v>
      </c>
      <c r="F78" s="2">
        <v>115.29</v>
      </c>
      <c r="G78" s="2">
        <v>113.68</v>
      </c>
      <c r="H78" s="3">
        <v>0.78269999999999995</v>
      </c>
      <c r="I78" s="2">
        <v>0.90750399999999998</v>
      </c>
      <c r="J78" s="3">
        <v>0.8</v>
      </c>
      <c r="K78" s="2">
        <v>57.18</v>
      </c>
      <c r="L78" s="3">
        <v>0.85140000000000005</v>
      </c>
      <c r="M78" s="4">
        <v>9.89</v>
      </c>
      <c r="N78" s="5">
        <v>240</v>
      </c>
      <c r="O78" s="5">
        <v>70</v>
      </c>
      <c r="P78" s="7">
        <v>1</v>
      </c>
      <c r="Q78" s="6">
        <f t="shared" si="16"/>
        <v>1.1019000000000001</v>
      </c>
      <c r="R78" s="9">
        <f t="shared" si="17"/>
        <v>99.432682517700002</v>
      </c>
      <c r="S78" s="9">
        <f t="shared" si="18"/>
        <v>98.044126538400008</v>
      </c>
      <c r="T78" s="9">
        <f t="shared" si="19"/>
        <v>48.683052000000004</v>
      </c>
      <c r="U78" s="9">
        <f t="shared" si="20"/>
        <v>9.89</v>
      </c>
      <c r="V78" s="9">
        <f t="shared" si="21"/>
        <v>158.00573451769998</v>
      </c>
      <c r="W78" s="9">
        <f t="shared" si="22"/>
        <v>156.61717853840003</v>
      </c>
    </row>
    <row r="79" spans="1:23" x14ac:dyDescent="0.2">
      <c r="A79" s="1">
        <v>71</v>
      </c>
      <c r="B79" s="2" t="s">
        <v>212</v>
      </c>
      <c r="C79" s="2" t="s">
        <v>213</v>
      </c>
      <c r="D79" s="2" t="s">
        <v>214</v>
      </c>
      <c r="E79" s="2" t="s">
        <v>20</v>
      </c>
      <c r="F79" s="2">
        <v>115.29</v>
      </c>
      <c r="G79" s="2">
        <v>113.68</v>
      </c>
      <c r="H79" s="3">
        <v>1.0618000000000001</v>
      </c>
      <c r="I79" s="2">
        <v>0.90750399999999998</v>
      </c>
      <c r="J79" s="3">
        <v>0.88</v>
      </c>
      <c r="K79" s="2">
        <v>57.18</v>
      </c>
      <c r="L79" s="3">
        <v>1.0336000000000001</v>
      </c>
      <c r="M79" s="4">
        <v>19.399999999999999</v>
      </c>
      <c r="N79" s="5">
        <v>240</v>
      </c>
      <c r="O79" s="5">
        <v>71</v>
      </c>
      <c r="P79" s="7">
        <v>1</v>
      </c>
      <c r="Q79" s="6">
        <f t="shared" si="16"/>
        <v>1.1019000000000001</v>
      </c>
      <c r="R79" s="9">
        <f t="shared" si="17"/>
        <v>134.88900255180002</v>
      </c>
      <c r="S79" s="9">
        <f t="shared" si="18"/>
        <v>133.00530670560005</v>
      </c>
      <c r="T79" s="9">
        <f t="shared" si="19"/>
        <v>59.101248000000005</v>
      </c>
      <c r="U79" s="9">
        <f t="shared" si="20"/>
        <v>19.399999999999999</v>
      </c>
      <c r="V79" s="9">
        <f t="shared" si="21"/>
        <v>213.39025055180002</v>
      </c>
      <c r="W79" s="9">
        <f t="shared" si="22"/>
        <v>211.50655470560005</v>
      </c>
    </row>
    <row r="80" spans="1:23" x14ac:dyDescent="0.2">
      <c r="A80" s="1">
        <v>72</v>
      </c>
      <c r="B80" s="2" t="s">
        <v>344</v>
      </c>
      <c r="C80" s="2" t="s">
        <v>345</v>
      </c>
      <c r="D80" s="2" t="s">
        <v>346</v>
      </c>
      <c r="E80" s="2" t="s">
        <v>20</v>
      </c>
      <c r="F80" s="2">
        <v>115.29</v>
      </c>
      <c r="G80" s="2">
        <v>113.68</v>
      </c>
      <c r="H80" s="3">
        <v>0.80069999999999997</v>
      </c>
      <c r="I80" s="2">
        <v>0.90750399999999998</v>
      </c>
      <c r="J80" s="3">
        <v>0.84</v>
      </c>
      <c r="K80" s="2">
        <v>57.18</v>
      </c>
      <c r="L80" s="3">
        <v>0.88149999999999995</v>
      </c>
      <c r="M80" s="4">
        <v>7.22</v>
      </c>
      <c r="N80" s="5">
        <v>200</v>
      </c>
      <c r="O80" s="5">
        <v>72</v>
      </c>
      <c r="P80" s="7">
        <v>1</v>
      </c>
      <c r="Q80" s="6">
        <f t="shared" si="16"/>
        <v>1.1019000000000001</v>
      </c>
      <c r="R80" s="9">
        <f t="shared" si="17"/>
        <v>101.71936743570001</v>
      </c>
      <c r="S80" s="9">
        <f t="shared" si="18"/>
        <v>100.29887839440002</v>
      </c>
      <c r="T80" s="9">
        <f t="shared" si="19"/>
        <v>50.404169999999993</v>
      </c>
      <c r="U80" s="9">
        <f t="shared" si="20"/>
        <v>7.22</v>
      </c>
      <c r="V80" s="9">
        <f t="shared" si="21"/>
        <v>159.3435374357</v>
      </c>
      <c r="W80" s="9">
        <f t="shared" si="22"/>
        <v>157.92304839440001</v>
      </c>
    </row>
    <row r="81" spans="1:23" x14ac:dyDescent="0.2">
      <c r="A81" s="1">
        <v>73</v>
      </c>
      <c r="B81" s="2" t="s">
        <v>1615</v>
      </c>
      <c r="C81" s="2" t="s">
        <v>1616</v>
      </c>
      <c r="D81" s="2" t="s">
        <v>1617</v>
      </c>
      <c r="E81" s="2" t="s">
        <v>20</v>
      </c>
      <c r="F81" s="2">
        <v>115.29</v>
      </c>
      <c r="G81" s="2">
        <v>113.68</v>
      </c>
      <c r="H81" s="3">
        <v>1.0732999999999999</v>
      </c>
      <c r="I81" s="2">
        <v>0.90750399999999998</v>
      </c>
      <c r="J81" s="3">
        <v>1.1399999999999999</v>
      </c>
      <c r="K81" s="2">
        <v>57.18</v>
      </c>
      <c r="L81" s="3">
        <v>1.0503</v>
      </c>
      <c r="M81" s="4">
        <v>6.97</v>
      </c>
      <c r="N81" s="5">
        <v>225</v>
      </c>
      <c r="O81" s="5">
        <v>73</v>
      </c>
      <c r="P81" s="7">
        <v>1</v>
      </c>
      <c r="Q81" s="6">
        <f t="shared" si="16"/>
        <v>1.1019000000000001</v>
      </c>
      <c r="R81" s="9">
        <f t="shared" si="17"/>
        <v>136.34994013830001</v>
      </c>
      <c r="S81" s="9">
        <f t="shared" si="18"/>
        <v>134.44584261360001</v>
      </c>
      <c r="T81" s="9">
        <f t="shared" si="19"/>
        <v>60.056153999999999</v>
      </c>
      <c r="U81" s="9">
        <f t="shared" si="20"/>
        <v>6.97</v>
      </c>
      <c r="V81" s="9">
        <f t="shared" si="21"/>
        <v>203.3760941383</v>
      </c>
      <c r="W81" s="9">
        <f t="shared" si="22"/>
        <v>201.4719966136</v>
      </c>
    </row>
    <row r="82" spans="1:23" x14ac:dyDescent="0.2">
      <c r="A82" s="1">
        <v>74</v>
      </c>
      <c r="B82" s="2" t="s">
        <v>218</v>
      </c>
      <c r="C82" s="2" t="s">
        <v>219</v>
      </c>
      <c r="D82" s="2" t="s">
        <v>220</v>
      </c>
      <c r="E82" s="2" t="s">
        <v>20</v>
      </c>
      <c r="F82" s="2">
        <v>115.29</v>
      </c>
      <c r="G82" s="2">
        <v>113.68</v>
      </c>
      <c r="H82" s="3">
        <v>0.95320000000000005</v>
      </c>
      <c r="I82" s="2">
        <v>0.90750399999999998</v>
      </c>
      <c r="J82" s="3">
        <v>0.85</v>
      </c>
      <c r="K82" s="2">
        <v>57.18</v>
      </c>
      <c r="L82" s="3">
        <v>0.97660000000000002</v>
      </c>
      <c r="M82" s="4">
        <v>6.07</v>
      </c>
      <c r="N82" s="5">
        <v>134</v>
      </c>
      <c r="O82" s="5">
        <v>74</v>
      </c>
      <c r="P82" s="7">
        <v>1</v>
      </c>
      <c r="Q82" s="6">
        <f t="shared" si="16"/>
        <v>1.1019000000000001</v>
      </c>
      <c r="R82" s="9">
        <f t="shared" si="17"/>
        <v>121.09267021320002</v>
      </c>
      <c r="S82" s="9">
        <f t="shared" si="18"/>
        <v>119.40163717440002</v>
      </c>
      <c r="T82" s="9">
        <f t="shared" si="19"/>
        <v>55.841988000000001</v>
      </c>
      <c r="U82" s="9">
        <f t="shared" si="20"/>
        <v>6.07</v>
      </c>
      <c r="V82" s="9">
        <f t="shared" si="21"/>
        <v>183.0046582132</v>
      </c>
      <c r="W82" s="9">
        <f t="shared" si="22"/>
        <v>181.31362517440002</v>
      </c>
    </row>
    <row r="83" spans="1:23" x14ac:dyDescent="0.2">
      <c r="A83" s="1">
        <v>75</v>
      </c>
      <c r="B83" s="2" t="s">
        <v>221</v>
      </c>
      <c r="C83" s="2" t="s">
        <v>222</v>
      </c>
      <c r="D83" s="2" t="s">
        <v>223</v>
      </c>
      <c r="E83" s="2" t="s">
        <v>20</v>
      </c>
      <c r="F83" s="2">
        <v>115.29</v>
      </c>
      <c r="G83" s="2">
        <v>113.68</v>
      </c>
      <c r="H83" s="3">
        <v>0.83489999999999998</v>
      </c>
      <c r="I83" s="2">
        <v>0.90750399999999998</v>
      </c>
      <c r="J83" s="3">
        <v>0.79</v>
      </c>
      <c r="K83" s="2">
        <v>57.18</v>
      </c>
      <c r="L83" s="3">
        <v>0.89490000000000003</v>
      </c>
      <c r="M83" s="4">
        <v>6.74</v>
      </c>
      <c r="N83" s="5">
        <v>48</v>
      </c>
      <c r="O83" s="5">
        <v>75</v>
      </c>
      <c r="P83" s="7">
        <v>1</v>
      </c>
      <c r="Q83" s="6">
        <f t="shared" si="16"/>
        <v>1.1019000000000001</v>
      </c>
      <c r="R83" s="9">
        <f t="shared" si="17"/>
        <v>106.06406877990001</v>
      </c>
      <c r="S83" s="9">
        <f t="shared" si="18"/>
        <v>104.58290692080001</v>
      </c>
      <c r="T83" s="9">
        <f t="shared" si="19"/>
        <v>51.170382000000004</v>
      </c>
      <c r="U83" s="9">
        <f t="shared" si="20"/>
        <v>6.74</v>
      </c>
      <c r="V83" s="9">
        <f t="shared" si="21"/>
        <v>163.97445077990002</v>
      </c>
      <c r="W83" s="9">
        <f t="shared" si="22"/>
        <v>162.49328892080001</v>
      </c>
    </row>
    <row r="84" spans="1:23" x14ac:dyDescent="0.2">
      <c r="A84" s="1">
        <v>76</v>
      </c>
      <c r="B84" s="2" t="s">
        <v>919</v>
      </c>
      <c r="C84" s="2" t="s">
        <v>920</v>
      </c>
      <c r="D84" s="2" t="s">
        <v>921</v>
      </c>
      <c r="E84" s="2" t="s">
        <v>20</v>
      </c>
      <c r="F84" s="2">
        <v>115.29</v>
      </c>
      <c r="G84" s="2">
        <v>113.68</v>
      </c>
      <c r="H84" s="3">
        <v>0.93940000000000001</v>
      </c>
      <c r="I84" s="2">
        <v>0.90750399999999998</v>
      </c>
      <c r="J84" s="3">
        <v>0.81</v>
      </c>
      <c r="K84" s="2">
        <v>57.18</v>
      </c>
      <c r="L84" s="3">
        <v>0.96560000000000001</v>
      </c>
      <c r="M84" s="4">
        <v>14.9</v>
      </c>
      <c r="N84" s="5">
        <v>120</v>
      </c>
      <c r="O84" s="5">
        <v>76</v>
      </c>
      <c r="P84" s="7">
        <v>1</v>
      </c>
      <c r="Q84" s="6">
        <f t="shared" si="16"/>
        <v>1.1019000000000001</v>
      </c>
      <c r="R84" s="9">
        <f t="shared" si="17"/>
        <v>119.33954510940001</v>
      </c>
      <c r="S84" s="9">
        <f t="shared" si="18"/>
        <v>117.67299408480001</v>
      </c>
      <c r="T84" s="9">
        <f t="shared" si="19"/>
        <v>55.213008000000002</v>
      </c>
      <c r="U84" s="9">
        <f t="shared" si="20"/>
        <v>14.9</v>
      </c>
      <c r="V84" s="9">
        <f t="shared" si="21"/>
        <v>189.45255310940001</v>
      </c>
      <c r="W84" s="9">
        <f t="shared" si="22"/>
        <v>187.7860020848</v>
      </c>
    </row>
    <row r="85" spans="1:23" x14ac:dyDescent="0.2">
      <c r="A85" s="1">
        <v>77</v>
      </c>
      <c r="B85" s="2" t="s">
        <v>224</v>
      </c>
      <c r="C85" s="2" t="s">
        <v>225</v>
      </c>
      <c r="D85" s="2" t="s">
        <v>226</v>
      </c>
      <c r="E85" s="2" t="s">
        <v>16</v>
      </c>
      <c r="F85" s="2">
        <v>125.42</v>
      </c>
      <c r="G85" s="2">
        <v>123.73</v>
      </c>
      <c r="H85" s="3">
        <v>1.0487</v>
      </c>
      <c r="I85" s="2">
        <v>0.90848200000000001</v>
      </c>
      <c r="J85" s="3">
        <v>1.08</v>
      </c>
      <c r="K85" s="2">
        <v>64.52</v>
      </c>
      <c r="L85" s="3">
        <v>1.0264</v>
      </c>
      <c r="M85" s="4">
        <v>9.4</v>
      </c>
      <c r="N85" s="5">
        <v>315</v>
      </c>
      <c r="O85" s="5">
        <v>77</v>
      </c>
      <c r="P85" s="7">
        <v>1</v>
      </c>
      <c r="Q85" s="6">
        <f t="shared" si="16"/>
        <v>1.1007</v>
      </c>
      <c r="R85" s="9">
        <f t="shared" si="17"/>
        <v>144.77281896779999</v>
      </c>
      <c r="S85" s="9">
        <f t="shared" si="18"/>
        <v>142.82204505569999</v>
      </c>
      <c r="T85" s="9">
        <f t="shared" si="19"/>
        <v>66.223327999999995</v>
      </c>
      <c r="U85" s="9">
        <f t="shared" si="20"/>
        <v>9.4</v>
      </c>
      <c r="V85" s="9">
        <f t="shared" si="21"/>
        <v>220.39614696779998</v>
      </c>
      <c r="W85" s="9">
        <f t="shared" si="22"/>
        <v>218.4453730557</v>
      </c>
    </row>
    <row r="86" spans="1:23" x14ac:dyDescent="0.2">
      <c r="A86" s="1">
        <v>78</v>
      </c>
      <c r="B86" s="2" t="s">
        <v>227</v>
      </c>
      <c r="C86" s="2" t="s">
        <v>228</v>
      </c>
      <c r="D86" s="2" t="s">
        <v>229</v>
      </c>
      <c r="E86" s="2" t="s">
        <v>16</v>
      </c>
      <c r="F86" s="2">
        <v>125.42</v>
      </c>
      <c r="G86" s="2">
        <v>123.73</v>
      </c>
      <c r="H86" s="3">
        <v>1.0952999999999999</v>
      </c>
      <c r="I86" s="2">
        <v>0.90848200000000001</v>
      </c>
      <c r="J86" s="3">
        <v>0.98</v>
      </c>
      <c r="K86" s="2">
        <v>64.52</v>
      </c>
      <c r="L86" s="3">
        <v>1.0476000000000001</v>
      </c>
      <c r="M86" s="4">
        <v>15.26</v>
      </c>
      <c r="N86" s="5">
        <v>300</v>
      </c>
      <c r="O86" s="5">
        <v>78</v>
      </c>
      <c r="P86" s="7">
        <v>1</v>
      </c>
      <c r="Q86" s="6">
        <f t="shared" si="16"/>
        <v>1.1007</v>
      </c>
      <c r="R86" s="9">
        <f t="shared" si="17"/>
        <v>151.20593936820001</v>
      </c>
      <c r="S86" s="9">
        <f t="shared" si="18"/>
        <v>149.1684809283</v>
      </c>
      <c r="T86" s="9">
        <f t="shared" si="19"/>
        <v>67.591152000000008</v>
      </c>
      <c r="U86" s="9">
        <f t="shared" si="20"/>
        <v>15.26</v>
      </c>
      <c r="V86" s="9">
        <f t="shared" si="21"/>
        <v>234.05709136820002</v>
      </c>
      <c r="W86" s="9">
        <f t="shared" si="22"/>
        <v>232.01963292829998</v>
      </c>
    </row>
    <row r="87" spans="1:23" x14ac:dyDescent="0.2">
      <c r="A87" s="1">
        <v>79</v>
      </c>
      <c r="B87" s="2" t="s">
        <v>1493</v>
      </c>
      <c r="C87" s="2" t="s">
        <v>1494</v>
      </c>
      <c r="D87" s="2" t="s">
        <v>1495</v>
      </c>
      <c r="E87" s="2" t="s">
        <v>20</v>
      </c>
      <c r="F87" s="2">
        <v>115.29</v>
      </c>
      <c r="G87" s="2">
        <v>113.68</v>
      </c>
      <c r="H87" s="3">
        <v>0.74680000000000002</v>
      </c>
      <c r="I87" s="2">
        <v>0.90750399999999998</v>
      </c>
      <c r="J87" s="3">
        <v>0.82</v>
      </c>
      <c r="K87" s="2">
        <v>57.18</v>
      </c>
      <c r="L87" s="3">
        <v>0.83650000000000002</v>
      </c>
      <c r="M87" s="4">
        <v>8.98</v>
      </c>
      <c r="N87" s="5">
        <v>90</v>
      </c>
      <c r="O87" s="5">
        <v>79</v>
      </c>
      <c r="P87" s="7">
        <v>1</v>
      </c>
      <c r="Q87" s="6">
        <f t="shared" si="16"/>
        <v>1.1019000000000001</v>
      </c>
      <c r="R87" s="9">
        <f t="shared" si="17"/>
        <v>94.872016486800007</v>
      </c>
      <c r="S87" s="9">
        <f t="shared" si="18"/>
        <v>93.547149225600009</v>
      </c>
      <c r="T87" s="9">
        <f t="shared" si="19"/>
        <v>47.831070000000004</v>
      </c>
      <c r="U87" s="9">
        <f t="shared" si="20"/>
        <v>8.98</v>
      </c>
      <c r="V87" s="9">
        <f t="shared" si="21"/>
        <v>151.68308648679999</v>
      </c>
      <c r="W87" s="9">
        <f t="shared" si="22"/>
        <v>150.35821922560001</v>
      </c>
    </row>
    <row r="88" spans="1:23" x14ac:dyDescent="0.2">
      <c r="A88" s="1">
        <v>80</v>
      </c>
      <c r="B88" s="2" t="s">
        <v>230</v>
      </c>
      <c r="C88" s="2" t="s">
        <v>231</v>
      </c>
      <c r="D88" s="2" t="s">
        <v>232</v>
      </c>
      <c r="E88" s="2" t="s">
        <v>20</v>
      </c>
      <c r="F88" s="2">
        <v>115.29</v>
      </c>
      <c r="G88" s="2">
        <v>113.68</v>
      </c>
      <c r="H88" s="3">
        <v>1.0915999999999999</v>
      </c>
      <c r="I88" s="2">
        <v>0.90750399999999998</v>
      </c>
      <c r="J88" s="3">
        <v>0.83</v>
      </c>
      <c r="K88" s="2">
        <v>57.18</v>
      </c>
      <c r="L88" s="3">
        <v>1.0491999999999999</v>
      </c>
      <c r="M88" s="4">
        <v>8.5399999999999991</v>
      </c>
      <c r="N88" s="5">
        <v>119</v>
      </c>
      <c r="O88" s="5">
        <v>80</v>
      </c>
      <c r="P88" s="7">
        <v>1</v>
      </c>
      <c r="Q88" s="6">
        <f t="shared" si="16"/>
        <v>1.1019000000000001</v>
      </c>
      <c r="R88" s="9">
        <f t="shared" si="17"/>
        <v>138.6747364716</v>
      </c>
      <c r="S88" s="9">
        <f t="shared" si="18"/>
        <v>136.73817366720002</v>
      </c>
      <c r="T88" s="9">
        <f t="shared" si="19"/>
        <v>59.993255999999995</v>
      </c>
      <c r="U88" s="9">
        <f t="shared" si="20"/>
        <v>8.5399999999999991</v>
      </c>
      <c r="V88" s="9">
        <f t="shared" si="21"/>
        <v>207.20799247159999</v>
      </c>
      <c r="W88" s="9">
        <f t="shared" si="22"/>
        <v>205.27142966720001</v>
      </c>
    </row>
    <row r="89" spans="1:23" x14ac:dyDescent="0.2">
      <c r="A89" s="1">
        <v>81</v>
      </c>
      <c r="B89" s="2" t="s">
        <v>233</v>
      </c>
      <c r="C89" s="2" t="s">
        <v>234</v>
      </c>
      <c r="D89" s="2" t="s">
        <v>235</v>
      </c>
      <c r="E89" s="2" t="s">
        <v>16</v>
      </c>
      <c r="F89" s="2">
        <v>125.42</v>
      </c>
      <c r="G89" s="2">
        <v>123.73</v>
      </c>
      <c r="H89" s="3">
        <v>0.98480000000000001</v>
      </c>
      <c r="I89" s="2">
        <v>0.90848200000000001</v>
      </c>
      <c r="J89" s="3">
        <v>0.92</v>
      </c>
      <c r="K89" s="2">
        <v>64.52</v>
      </c>
      <c r="L89" s="3">
        <v>0.99219999999999997</v>
      </c>
      <c r="M89" s="4">
        <v>15.62</v>
      </c>
      <c r="N89" s="5">
        <v>64</v>
      </c>
      <c r="O89" s="5">
        <v>81</v>
      </c>
      <c r="P89" s="7">
        <v>1</v>
      </c>
      <c r="Q89" s="6">
        <f t="shared" si="16"/>
        <v>1.1007</v>
      </c>
      <c r="R89" s="9">
        <f t="shared" si="17"/>
        <v>135.95143713120001</v>
      </c>
      <c r="S89" s="9">
        <f t="shared" si="18"/>
        <v>134.11952891280001</v>
      </c>
      <c r="T89" s="9">
        <f t="shared" si="19"/>
        <v>64.016743999999989</v>
      </c>
      <c r="U89" s="9">
        <f t="shared" si="20"/>
        <v>15.62</v>
      </c>
      <c r="V89" s="9">
        <f t="shared" si="21"/>
        <v>215.5881811312</v>
      </c>
      <c r="W89" s="9">
        <f t="shared" si="22"/>
        <v>213.7562729128</v>
      </c>
    </row>
    <row r="90" spans="1:23" x14ac:dyDescent="0.2">
      <c r="A90" s="1">
        <v>82</v>
      </c>
      <c r="B90" s="2" t="s">
        <v>769</v>
      </c>
      <c r="C90" s="2" t="s">
        <v>770</v>
      </c>
      <c r="D90" s="2" t="s">
        <v>771</v>
      </c>
      <c r="E90" s="2" t="s">
        <v>20</v>
      </c>
      <c r="F90" s="2">
        <v>115.29</v>
      </c>
      <c r="G90" s="2">
        <v>113.68</v>
      </c>
      <c r="H90" s="3">
        <v>0.77110000000000001</v>
      </c>
      <c r="I90" s="2">
        <v>0.90750399999999998</v>
      </c>
      <c r="J90" s="3">
        <v>0.84</v>
      </c>
      <c r="K90" s="2">
        <v>57.18</v>
      </c>
      <c r="L90" s="3">
        <v>0.87749999999999995</v>
      </c>
      <c r="M90" s="4">
        <v>10.49</v>
      </c>
      <c r="N90" s="5">
        <v>187</v>
      </c>
      <c r="O90" s="5">
        <v>82</v>
      </c>
      <c r="P90" s="7">
        <v>1</v>
      </c>
      <c r="Q90" s="6">
        <f t="shared" si="16"/>
        <v>1.1019000000000001</v>
      </c>
      <c r="R90" s="9">
        <f t="shared" si="17"/>
        <v>97.959041126100018</v>
      </c>
      <c r="S90" s="9">
        <f t="shared" si="18"/>
        <v>96.591064231200008</v>
      </c>
      <c r="T90" s="9">
        <f t="shared" si="19"/>
        <v>50.175449999999998</v>
      </c>
      <c r="U90" s="9">
        <f t="shared" si="20"/>
        <v>10.49</v>
      </c>
      <c r="V90" s="9">
        <f t="shared" si="21"/>
        <v>158.62449112610003</v>
      </c>
      <c r="W90" s="9">
        <f t="shared" si="22"/>
        <v>157.25651423120001</v>
      </c>
    </row>
    <row r="91" spans="1:23" x14ac:dyDescent="0.2">
      <c r="A91" s="1">
        <v>83</v>
      </c>
      <c r="B91" s="2" t="s">
        <v>239</v>
      </c>
      <c r="C91" s="2" t="s">
        <v>240</v>
      </c>
      <c r="D91" s="2" t="s">
        <v>241</v>
      </c>
      <c r="E91" s="2" t="s">
        <v>20</v>
      </c>
      <c r="F91" s="2">
        <v>115.29</v>
      </c>
      <c r="G91" s="2">
        <v>113.68</v>
      </c>
      <c r="H91" s="3">
        <v>1.0651999999999999</v>
      </c>
      <c r="I91" s="2">
        <v>0.90750399999999998</v>
      </c>
      <c r="J91" s="3">
        <v>0.95</v>
      </c>
      <c r="K91" s="2">
        <v>57.18</v>
      </c>
      <c r="L91" s="3">
        <v>1.0374000000000001</v>
      </c>
      <c r="M91" s="4">
        <v>7.11</v>
      </c>
      <c r="N91" s="5">
        <v>153</v>
      </c>
      <c r="O91" s="5">
        <v>83</v>
      </c>
      <c r="P91" s="7">
        <v>1</v>
      </c>
      <c r="Q91" s="6">
        <f t="shared" si="16"/>
        <v>1.1019000000000001</v>
      </c>
      <c r="R91" s="9">
        <f t="shared" si="17"/>
        <v>135.3209319252</v>
      </c>
      <c r="S91" s="9">
        <f t="shared" si="18"/>
        <v>133.4312042784</v>
      </c>
      <c r="T91" s="9">
        <f t="shared" si="19"/>
        <v>59.318532000000005</v>
      </c>
      <c r="U91" s="9">
        <f t="shared" si="20"/>
        <v>7.11</v>
      </c>
      <c r="V91" s="9">
        <f t="shared" si="21"/>
        <v>201.74946392520002</v>
      </c>
      <c r="W91" s="9">
        <f t="shared" si="22"/>
        <v>199.85973627840002</v>
      </c>
    </row>
    <row r="92" spans="1:23" x14ac:dyDescent="0.2">
      <c r="A92" s="1">
        <v>84</v>
      </c>
      <c r="B92" s="2" t="s">
        <v>245</v>
      </c>
      <c r="C92" s="2" t="s">
        <v>246</v>
      </c>
      <c r="D92" s="2" t="s">
        <v>247</v>
      </c>
      <c r="E92" s="2" t="s">
        <v>20</v>
      </c>
      <c r="F92" s="2">
        <v>115.29</v>
      </c>
      <c r="G92" s="2">
        <v>113.68</v>
      </c>
      <c r="H92" s="3">
        <v>1.0692999999999999</v>
      </c>
      <c r="I92" s="2">
        <v>0.90750399999999998</v>
      </c>
      <c r="J92" s="3">
        <v>0.93</v>
      </c>
      <c r="K92" s="2">
        <v>57.18</v>
      </c>
      <c r="L92" s="3">
        <v>1.0391999999999999</v>
      </c>
      <c r="M92" s="4">
        <v>11.28</v>
      </c>
      <c r="N92" s="5">
        <v>202</v>
      </c>
      <c r="O92" s="5">
        <v>84</v>
      </c>
      <c r="P92" s="7">
        <v>1</v>
      </c>
      <c r="Q92" s="6">
        <f t="shared" si="16"/>
        <v>1.1019000000000001</v>
      </c>
      <c r="R92" s="9">
        <f t="shared" si="17"/>
        <v>135.84178793430002</v>
      </c>
      <c r="S92" s="9">
        <f t="shared" si="18"/>
        <v>133.9447866456</v>
      </c>
      <c r="T92" s="9">
        <f t="shared" si="19"/>
        <v>59.421455999999992</v>
      </c>
      <c r="U92" s="9">
        <f t="shared" si="20"/>
        <v>11.28</v>
      </c>
      <c r="V92" s="9">
        <f t="shared" si="21"/>
        <v>206.54324393430002</v>
      </c>
      <c r="W92" s="9">
        <f t="shared" si="22"/>
        <v>204.64624264559998</v>
      </c>
    </row>
    <row r="93" spans="1:23" x14ac:dyDescent="0.2">
      <c r="A93" s="1">
        <v>85</v>
      </c>
      <c r="B93" s="2" t="s">
        <v>248</v>
      </c>
      <c r="C93" s="2" t="s">
        <v>249</v>
      </c>
      <c r="D93" s="2" t="s">
        <v>250</v>
      </c>
      <c r="E93" s="2" t="s">
        <v>20</v>
      </c>
      <c r="F93" s="2">
        <v>115.29</v>
      </c>
      <c r="G93" s="2">
        <v>113.68</v>
      </c>
      <c r="H93" s="3">
        <v>0.83379999999999999</v>
      </c>
      <c r="I93" s="2">
        <v>0.90750399999999998</v>
      </c>
      <c r="J93" s="3">
        <v>1.0900000000000001</v>
      </c>
      <c r="K93" s="2">
        <v>57.18</v>
      </c>
      <c r="L93" s="3">
        <v>0.91169999999999995</v>
      </c>
      <c r="M93" s="4">
        <v>7.1</v>
      </c>
      <c r="N93" s="5">
        <v>160</v>
      </c>
      <c r="O93" s="5">
        <v>85</v>
      </c>
      <c r="P93" s="7">
        <v>1</v>
      </c>
      <c r="Q93" s="6">
        <f t="shared" si="16"/>
        <v>1.1019000000000001</v>
      </c>
      <c r="R93" s="9">
        <f t="shared" si="17"/>
        <v>105.92432692380002</v>
      </c>
      <c r="S93" s="9">
        <f t="shared" si="18"/>
        <v>104.44511652960001</v>
      </c>
      <c r="T93" s="9">
        <f t="shared" si="19"/>
        <v>52.131005999999999</v>
      </c>
      <c r="U93" s="9">
        <f t="shared" si="20"/>
        <v>7.1</v>
      </c>
      <c r="V93" s="9">
        <f t="shared" si="21"/>
        <v>165.15533292380002</v>
      </c>
      <c r="W93" s="9">
        <f t="shared" si="22"/>
        <v>163.67612252960001</v>
      </c>
    </row>
    <row r="94" spans="1:23" x14ac:dyDescent="0.2">
      <c r="A94" s="1">
        <v>86</v>
      </c>
      <c r="B94" s="2" t="s">
        <v>251</v>
      </c>
      <c r="C94" s="2" t="s">
        <v>252</v>
      </c>
      <c r="D94" s="2" t="s">
        <v>253</v>
      </c>
      <c r="E94" s="2" t="s">
        <v>16</v>
      </c>
      <c r="F94" s="2">
        <v>125.42</v>
      </c>
      <c r="G94" s="2">
        <v>123.73</v>
      </c>
      <c r="H94" s="3">
        <v>0.89059999999999995</v>
      </c>
      <c r="I94" s="2">
        <v>0.90848200000000001</v>
      </c>
      <c r="J94" s="3">
        <v>0.81</v>
      </c>
      <c r="K94" s="2">
        <v>64.52</v>
      </c>
      <c r="L94" s="3">
        <v>0.93369999999999997</v>
      </c>
      <c r="M94" s="4">
        <v>20.76</v>
      </c>
      <c r="N94" s="5">
        <v>54</v>
      </c>
      <c r="O94" s="5">
        <v>86</v>
      </c>
      <c r="P94" s="7">
        <v>1</v>
      </c>
      <c r="Q94" s="6">
        <f t="shared" si="16"/>
        <v>1.1007</v>
      </c>
      <c r="R94" s="9">
        <f t="shared" si="17"/>
        <v>122.9471465364</v>
      </c>
      <c r="S94" s="9">
        <f t="shared" si="18"/>
        <v>121.29046755660001</v>
      </c>
      <c r="T94" s="9">
        <f t="shared" si="19"/>
        <v>60.242323999999996</v>
      </c>
      <c r="U94" s="9">
        <f t="shared" si="20"/>
        <v>20.76</v>
      </c>
      <c r="V94" s="9">
        <f t="shared" si="21"/>
        <v>203.94947053639999</v>
      </c>
      <c r="W94" s="9">
        <f t="shared" si="22"/>
        <v>202.29279155659998</v>
      </c>
    </row>
    <row r="95" spans="1:23" x14ac:dyDescent="0.2">
      <c r="A95" s="1">
        <v>87</v>
      </c>
      <c r="B95" s="2" t="s">
        <v>254</v>
      </c>
      <c r="C95" s="2" t="s">
        <v>255</v>
      </c>
      <c r="D95" s="2" t="s">
        <v>256</v>
      </c>
      <c r="E95" s="2" t="s">
        <v>20</v>
      </c>
      <c r="F95" s="2">
        <v>115.29</v>
      </c>
      <c r="G95" s="2">
        <v>113.68</v>
      </c>
      <c r="H95" s="3">
        <v>1.0323</v>
      </c>
      <c r="I95" s="2">
        <v>0.90750399999999998</v>
      </c>
      <c r="J95" s="3">
        <v>0.83</v>
      </c>
      <c r="K95" s="2">
        <v>57.18</v>
      </c>
      <c r="L95" s="3">
        <v>1.0164</v>
      </c>
      <c r="M95" s="4">
        <v>7.59</v>
      </c>
      <c r="N95" s="5">
        <v>220</v>
      </c>
      <c r="O95" s="5">
        <v>87</v>
      </c>
      <c r="P95" s="7">
        <v>1</v>
      </c>
      <c r="Q95" s="6">
        <f t="shared" si="16"/>
        <v>1.1019000000000001</v>
      </c>
      <c r="R95" s="9">
        <f t="shared" si="17"/>
        <v>131.1413800473</v>
      </c>
      <c r="S95" s="9">
        <f t="shared" si="18"/>
        <v>129.31001894160002</v>
      </c>
      <c r="T95" s="9">
        <f t="shared" si="19"/>
        <v>58.117751999999996</v>
      </c>
      <c r="U95" s="9">
        <f t="shared" si="20"/>
        <v>7.59</v>
      </c>
      <c r="V95" s="9">
        <f t="shared" si="21"/>
        <v>196.8491320473</v>
      </c>
      <c r="W95" s="9">
        <f t="shared" si="22"/>
        <v>195.01777094160002</v>
      </c>
    </row>
    <row r="96" spans="1:23" x14ac:dyDescent="0.2">
      <c r="A96" s="1">
        <v>88</v>
      </c>
      <c r="B96" s="2" t="s">
        <v>257</v>
      </c>
      <c r="C96" s="2" t="s">
        <v>258</v>
      </c>
      <c r="D96" s="2" t="s">
        <v>259</v>
      </c>
      <c r="E96" s="2" t="s">
        <v>20</v>
      </c>
      <c r="F96" s="2">
        <v>115.29</v>
      </c>
      <c r="G96" s="2">
        <v>113.68</v>
      </c>
      <c r="H96" s="3">
        <v>0.78159999999999996</v>
      </c>
      <c r="I96" s="2">
        <v>0.90750399999999998</v>
      </c>
      <c r="J96" s="3">
        <v>0.93</v>
      </c>
      <c r="K96" s="2">
        <v>57.18</v>
      </c>
      <c r="L96" s="3">
        <v>0.86770000000000003</v>
      </c>
      <c r="M96" s="4">
        <v>18.37</v>
      </c>
      <c r="N96" s="5">
        <v>188</v>
      </c>
      <c r="O96" s="5">
        <v>88</v>
      </c>
      <c r="P96" s="7">
        <v>1</v>
      </c>
      <c r="Q96" s="6">
        <f t="shared" si="16"/>
        <v>1.1019000000000001</v>
      </c>
      <c r="R96" s="9">
        <f t="shared" si="17"/>
        <v>99.292940661600014</v>
      </c>
      <c r="S96" s="9">
        <f t="shared" si="18"/>
        <v>97.906336147200008</v>
      </c>
      <c r="T96" s="9">
        <f t="shared" si="19"/>
        <v>49.615085999999998</v>
      </c>
      <c r="U96" s="9">
        <f t="shared" si="20"/>
        <v>18.37</v>
      </c>
      <c r="V96" s="9">
        <f t="shared" si="21"/>
        <v>167.27802666160002</v>
      </c>
      <c r="W96" s="9">
        <f t="shared" si="22"/>
        <v>165.89142214720002</v>
      </c>
    </row>
    <row r="97" spans="1:23" x14ac:dyDescent="0.2">
      <c r="A97" s="1">
        <v>89</v>
      </c>
      <c r="B97" s="2" t="s">
        <v>260</v>
      </c>
      <c r="C97" s="2" t="s">
        <v>261</v>
      </c>
      <c r="D97" s="2" t="s">
        <v>262</v>
      </c>
      <c r="E97" s="2" t="s">
        <v>20</v>
      </c>
      <c r="F97" s="2">
        <v>115.29</v>
      </c>
      <c r="G97" s="2">
        <v>113.68</v>
      </c>
      <c r="H97" s="3">
        <v>0.81469999999999998</v>
      </c>
      <c r="I97" s="2">
        <v>0.90750399999999998</v>
      </c>
      <c r="J97" s="3">
        <v>0.76</v>
      </c>
      <c r="K97" s="2">
        <v>57.18</v>
      </c>
      <c r="L97" s="3">
        <v>0.88200000000000001</v>
      </c>
      <c r="M97" s="4">
        <v>5.85</v>
      </c>
      <c r="N97" s="5">
        <v>80</v>
      </c>
      <c r="O97" s="5">
        <v>89</v>
      </c>
      <c r="P97" s="7">
        <v>1</v>
      </c>
      <c r="Q97" s="6">
        <f t="shared" si="16"/>
        <v>1.1019000000000001</v>
      </c>
      <c r="R97" s="9">
        <f t="shared" si="17"/>
        <v>103.49790014970002</v>
      </c>
      <c r="S97" s="9">
        <f t="shared" si="18"/>
        <v>102.05257428240002</v>
      </c>
      <c r="T97" s="9">
        <f t="shared" si="19"/>
        <v>50.432760000000002</v>
      </c>
      <c r="U97" s="9">
        <f t="shared" si="20"/>
        <v>5.85</v>
      </c>
      <c r="V97" s="9">
        <f t="shared" si="21"/>
        <v>159.78066014970003</v>
      </c>
      <c r="W97" s="9">
        <f t="shared" si="22"/>
        <v>158.3353342824</v>
      </c>
    </row>
    <row r="98" spans="1:23" x14ac:dyDescent="0.2">
      <c r="A98" s="1">
        <v>90</v>
      </c>
      <c r="B98" s="2" t="s">
        <v>263</v>
      </c>
      <c r="C98" s="2" t="s">
        <v>264</v>
      </c>
      <c r="D98" s="2" t="s">
        <v>265</v>
      </c>
      <c r="E98" s="2" t="s">
        <v>20</v>
      </c>
      <c r="F98" s="2">
        <v>115.29</v>
      </c>
      <c r="G98" s="2">
        <v>113.68</v>
      </c>
      <c r="H98" s="3">
        <v>0.92359999999999998</v>
      </c>
      <c r="I98" s="2">
        <v>0.90750399999999998</v>
      </c>
      <c r="J98" s="3">
        <v>0.8</v>
      </c>
      <c r="K98" s="2">
        <v>57.18</v>
      </c>
      <c r="L98" s="3">
        <v>0.95489999999999997</v>
      </c>
      <c r="M98" s="4">
        <v>11.34</v>
      </c>
      <c r="N98" s="5">
        <v>216</v>
      </c>
      <c r="O98" s="5">
        <v>90</v>
      </c>
      <c r="P98" s="7">
        <v>1</v>
      </c>
      <c r="Q98" s="6">
        <f t="shared" si="16"/>
        <v>1.1019000000000001</v>
      </c>
      <c r="R98" s="9">
        <f t="shared" si="17"/>
        <v>117.33234390360002</v>
      </c>
      <c r="S98" s="9">
        <f t="shared" si="18"/>
        <v>115.69382301120001</v>
      </c>
      <c r="T98" s="9">
        <f t="shared" si="19"/>
        <v>54.601182000000001</v>
      </c>
      <c r="U98" s="9">
        <f t="shared" si="20"/>
        <v>11.34</v>
      </c>
      <c r="V98" s="9">
        <f t="shared" si="21"/>
        <v>183.27352590360002</v>
      </c>
      <c r="W98" s="9">
        <f t="shared" si="22"/>
        <v>181.63500501120001</v>
      </c>
    </row>
    <row r="99" spans="1:23" x14ac:dyDescent="0.2">
      <c r="A99" s="1">
        <v>91</v>
      </c>
      <c r="B99" s="2" t="s">
        <v>266</v>
      </c>
      <c r="C99" s="2" t="s">
        <v>267</v>
      </c>
      <c r="D99" s="2" t="s">
        <v>268</v>
      </c>
      <c r="E99" s="2" t="s">
        <v>20</v>
      </c>
      <c r="F99" s="2">
        <v>115.29</v>
      </c>
      <c r="G99" s="2">
        <v>113.68</v>
      </c>
      <c r="H99" s="3">
        <v>0.81310000000000004</v>
      </c>
      <c r="I99" s="2">
        <v>0.90750399999999998</v>
      </c>
      <c r="J99" s="3">
        <v>0.87</v>
      </c>
      <c r="K99" s="2">
        <v>57.18</v>
      </c>
      <c r="L99" s="3">
        <v>0.89670000000000005</v>
      </c>
      <c r="M99" s="4">
        <v>11.64</v>
      </c>
      <c r="N99" s="5">
        <v>200</v>
      </c>
      <c r="O99" s="5">
        <v>91</v>
      </c>
      <c r="P99" s="7">
        <v>1</v>
      </c>
      <c r="Q99" s="6">
        <f t="shared" si="16"/>
        <v>1.1019000000000001</v>
      </c>
      <c r="R99" s="9">
        <f t="shared" si="17"/>
        <v>103.29463926810003</v>
      </c>
      <c r="S99" s="9">
        <f t="shared" si="18"/>
        <v>101.85215189520002</v>
      </c>
      <c r="T99" s="9">
        <f t="shared" si="19"/>
        <v>51.273306000000005</v>
      </c>
      <c r="U99" s="9">
        <f t="shared" si="20"/>
        <v>11.64</v>
      </c>
      <c r="V99" s="9">
        <f t="shared" si="21"/>
        <v>166.20794526810005</v>
      </c>
      <c r="W99" s="9">
        <f t="shared" si="22"/>
        <v>164.76545789520003</v>
      </c>
    </row>
    <row r="100" spans="1:23" x14ac:dyDescent="0.2">
      <c r="A100" s="1">
        <v>92</v>
      </c>
      <c r="B100" s="2" t="s">
        <v>269</v>
      </c>
      <c r="C100" s="2" t="s">
        <v>270</v>
      </c>
      <c r="D100" s="2" t="s">
        <v>271</v>
      </c>
      <c r="E100" s="2" t="s">
        <v>16</v>
      </c>
      <c r="F100" s="2">
        <v>125.42</v>
      </c>
      <c r="G100" s="2">
        <v>123.73</v>
      </c>
      <c r="H100" s="3">
        <v>0.69289999999999996</v>
      </c>
      <c r="I100" s="2">
        <v>0.90848200000000001</v>
      </c>
      <c r="J100" s="3">
        <v>0.82</v>
      </c>
      <c r="K100" s="2">
        <v>64.52</v>
      </c>
      <c r="L100" s="3">
        <v>0.81410000000000005</v>
      </c>
      <c r="M100" s="4">
        <v>9.24</v>
      </c>
      <c r="N100" s="5">
        <v>78</v>
      </c>
      <c r="O100" s="5">
        <v>92</v>
      </c>
      <c r="P100" s="7">
        <v>1</v>
      </c>
      <c r="Q100" s="6">
        <f t="shared" si="16"/>
        <v>1.1007</v>
      </c>
      <c r="R100" s="9">
        <f t="shared" si="17"/>
        <v>95.654702262599997</v>
      </c>
      <c r="S100" s="9">
        <f t="shared" si="18"/>
        <v>94.365781461899999</v>
      </c>
      <c r="T100" s="9">
        <f t="shared" si="19"/>
        <v>52.525731999999998</v>
      </c>
      <c r="U100" s="9">
        <f t="shared" si="20"/>
        <v>9.24</v>
      </c>
      <c r="V100" s="9">
        <f t="shared" si="21"/>
        <v>157.4204342626</v>
      </c>
      <c r="W100" s="9">
        <f t="shared" si="22"/>
        <v>156.1315134619</v>
      </c>
    </row>
    <row r="101" spans="1:23" x14ac:dyDescent="0.2">
      <c r="A101" s="1">
        <v>93</v>
      </c>
      <c r="B101" s="2" t="s">
        <v>1044</v>
      </c>
      <c r="C101" s="2" t="s">
        <v>1045</v>
      </c>
      <c r="D101" s="2" t="s">
        <v>1046</v>
      </c>
      <c r="E101" s="2" t="s">
        <v>20</v>
      </c>
      <c r="F101" s="2">
        <v>115.29</v>
      </c>
      <c r="G101" s="2">
        <v>113.68</v>
      </c>
      <c r="H101" s="3">
        <v>0.83930000000000005</v>
      </c>
      <c r="I101" s="2">
        <v>0.90750399999999998</v>
      </c>
      <c r="J101" s="3">
        <v>0.92</v>
      </c>
      <c r="K101" s="2">
        <v>57.18</v>
      </c>
      <c r="L101" s="3">
        <v>0.91169999999999995</v>
      </c>
      <c r="M101" s="4">
        <v>5.67</v>
      </c>
      <c r="N101" s="5">
        <v>80</v>
      </c>
      <c r="O101" s="5">
        <v>93</v>
      </c>
      <c r="P101" s="7">
        <v>1</v>
      </c>
      <c r="Q101" s="6">
        <f t="shared" si="16"/>
        <v>1.1019000000000001</v>
      </c>
      <c r="R101" s="9">
        <f t="shared" si="17"/>
        <v>106.62303620430002</v>
      </c>
      <c r="S101" s="9">
        <f t="shared" si="18"/>
        <v>105.13406848560003</v>
      </c>
      <c r="T101" s="9">
        <f t="shared" si="19"/>
        <v>52.131005999999999</v>
      </c>
      <c r="U101" s="9">
        <f t="shared" si="20"/>
        <v>5.67</v>
      </c>
      <c r="V101" s="9">
        <f t="shared" si="21"/>
        <v>164.42404220430001</v>
      </c>
      <c r="W101" s="9">
        <f t="shared" si="22"/>
        <v>162.93507448560001</v>
      </c>
    </row>
    <row r="102" spans="1:23" x14ac:dyDescent="0.2">
      <c r="A102" s="1">
        <v>94</v>
      </c>
      <c r="B102" s="2" t="s">
        <v>272</v>
      </c>
      <c r="C102" s="2" t="s">
        <v>273</v>
      </c>
      <c r="D102" s="2" t="s">
        <v>274</v>
      </c>
      <c r="E102" s="2" t="s">
        <v>20</v>
      </c>
      <c r="F102" s="2">
        <v>115.29</v>
      </c>
      <c r="G102" s="2">
        <v>113.68</v>
      </c>
      <c r="H102" s="3">
        <v>0.8649</v>
      </c>
      <c r="I102" s="2">
        <v>0.90750399999999998</v>
      </c>
      <c r="J102" s="3">
        <v>1.01</v>
      </c>
      <c r="K102" s="2">
        <v>57.18</v>
      </c>
      <c r="L102" s="3">
        <v>0.92649999999999999</v>
      </c>
      <c r="M102" s="4">
        <v>11.67</v>
      </c>
      <c r="N102" s="5">
        <v>182</v>
      </c>
      <c r="O102" s="5">
        <v>94</v>
      </c>
      <c r="P102" s="7">
        <v>1</v>
      </c>
      <c r="Q102" s="6">
        <f t="shared" ref="Q102:Q165" si="23">ROUND(P102/I102,4)</f>
        <v>1.1019000000000001</v>
      </c>
      <c r="R102" s="9">
        <f t="shared" ref="R102:R165" si="24">F102*H102*Q102</f>
        <v>109.87521030990003</v>
      </c>
      <c r="S102" s="9">
        <f t="shared" ref="S102:S165" si="25">G102*H102*Q102</f>
        <v>108.34082668080001</v>
      </c>
      <c r="T102" s="9">
        <f t="shared" ref="T102:T165" si="26">K102*L102</f>
        <v>52.977269999999997</v>
      </c>
      <c r="U102" s="9">
        <f t="shared" ref="U102:U165" si="27">M102</f>
        <v>11.67</v>
      </c>
      <c r="V102" s="9">
        <f t="shared" ref="V102:V165" si="28">R102+T102+U102</f>
        <v>174.5224803099</v>
      </c>
      <c r="W102" s="9">
        <f t="shared" ref="W102:W165" si="29">S102+T102+U102</f>
        <v>172.9880966808</v>
      </c>
    </row>
    <row r="103" spans="1:23" x14ac:dyDescent="0.2">
      <c r="A103" s="1">
        <v>95</v>
      </c>
      <c r="B103" s="2" t="s">
        <v>275</v>
      </c>
      <c r="C103" s="2" t="s">
        <v>276</v>
      </c>
      <c r="D103" s="2" t="s">
        <v>277</v>
      </c>
      <c r="E103" s="2" t="s">
        <v>20</v>
      </c>
      <c r="F103" s="2">
        <v>115.29</v>
      </c>
      <c r="G103" s="2">
        <v>113.68</v>
      </c>
      <c r="H103" s="3">
        <v>1.0475000000000001</v>
      </c>
      <c r="I103" s="2">
        <v>0.90750399999999998</v>
      </c>
      <c r="J103" s="3">
        <v>1.05</v>
      </c>
      <c r="K103" s="2">
        <v>57.18</v>
      </c>
      <c r="L103" s="3">
        <v>1.0258</v>
      </c>
      <c r="M103" s="4">
        <v>7.51</v>
      </c>
      <c r="N103" s="5">
        <v>218</v>
      </c>
      <c r="O103" s="5">
        <v>95</v>
      </c>
      <c r="P103" s="7">
        <v>1</v>
      </c>
      <c r="Q103" s="6">
        <f t="shared" si="23"/>
        <v>1.1019000000000001</v>
      </c>
      <c r="R103" s="9">
        <f t="shared" si="24"/>
        <v>133.07235842250003</v>
      </c>
      <c r="S103" s="9">
        <f t="shared" si="25"/>
        <v>131.21403162000004</v>
      </c>
      <c r="T103" s="9">
        <f t="shared" si="26"/>
        <v>58.655244000000003</v>
      </c>
      <c r="U103" s="9">
        <f t="shared" si="27"/>
        <v>7.51</v>
      </c>
      <c r="V103" s="9">
        <f t="shared" si="28"/>
        <v>199.23760242250003</v>
      </c>
      <c r="W103" s="9">
        <f t="shared" si="29"/>
        <v>197.37927562000004</v>
      </c>
    </row>
    <row r="104" spans="1:23" x14ac:dyDescent="0.2">
      <c r="A104" s="1">
        <v>96</v>
      </c>
      <c r="B104" s="2" t="s">
        <v>278</v>
      </c>
      <c r="C104" s="2" t="s">
        <v>279</v>
      </c>
      <c r="D104" s="2" t="s">
        <v>280</v>
      </c>
      <c r="E104" s="2" t="s">
        <v>16</v>
      </c>
      <c r="F104" s="2">
        <v>125.42</v>
      </c>
      <c r="G104" s="2">
        <v>123.73</v>
      </c>
      <c r="H104" s="3">
        <v>0.81879999999999997</v>
      </c>
      <c r="I104" s="2">
        <v>0.90848200000000001</v>
      </c>
      <c r="J104" s="3">
        <v>0.8</v>
      </c>
      <c r="K104" s="2">
        <v>64.52</v>
      </c>
      <c r="L104" s="3">
        <v>0.85940000000000005</v>
      </c>
      <c r="M104" s="4">
        <v>25.67</v>
      </c>
      <c r="N104" s="5">
        <v>108</v>
      </c>
      <c r="O104" s="5">
        <v>96</v>
      </c>
      <c r="P104" s="7">
        <v>1</v>
      </c>
      <c r="Q104" s="6">
        <f t="shared" si="23"/>
        <v>1.1007</v>
      </c>
      <c r="R104" s="9">
        <f t="shared" si="24"/>
        <v>113.03517132719999</v>
      </c>
      <c r="S104" s="9">
        <f t="shared" si="25"/>
        <v>111.5120534868</v>
      </c>
      <c r="T104" s="9">
        <f t="shared" si="26"/>
        <v>55.448487999999998</v>
      </c>
      <c r="U104" s="9">
        <f t="shared" si="27"/>
        <v>25.67</v>
      </c>
      <c r="V104" s="9">
        <f t="shared" si="28"/>
        <v>194.15365932719999</v>
      </c>
      <c r="W104" s="9">
        <f t="shared" si="29"/>
        <v>192.63054148679998</v>
      </c>
    </row>
    <row r="105" spans="1:23" x14ac:dyDescent="0.2">
      <c r="A105" s="1">
        <v>97</v>
      </c>
      <c r="B105" s="2" t="s">
        <v>281</v>
      </c>
      <c r="C105" s="2" t="s">
        <v>282</v>
      </c>
      <c r="D105" s="2" t="s">
        <v>283</v>
      </c>
      <c r="E105" s="2" t="s">
        <v>20</v>
      </c>
      <c r="F105" s="2">
        <v>115.29</v>
      </c>
      <c r="G105" s="2">
        <v>113.68</v>
      </c>
      <c r="H105" s="3">
        <v>0.96630000000000005</v>
      </c>
      <c r="I105" s="2">
        <v>0.90750399999999998</v>
      </c>
      <c r="J105" s="3">
        <v>0.85</v>
      </c>
      <c r="K105" s="2">
        <v>57.18</v>
      </c>
      <c r="L105" s="3">
        <v>0.98350000000000004</v>
      </c>
      <c r="M105" s="4">
        <v>4.96</v>
      </c>
      <c r="N105" s="5">
        <v>80</v>
      </c>
      <c r="O105" s="5">
        <v>97</v>
      </c>
      <c r="P105" s="7">
        <v>1</v>
      </c>
      <c r="Q105" s="6">
        <f t="shared" si="23"/>
        <v>1.1019000000000001</v>
      </c>
      <c r="R105" s="9">
        <f t="shared" si="24"/>
        <v>122.75686868130002</v>
      </c>
      <c r="S105" s="9">
        <f t="shared" si="25"/>
        <v>121.04259546960003</v>
      </c>
      <c r="T105" s="9">
        <f t="shared" si="26"/>
        <v>56.236530000000002</v>
      </c>
      <c r="U105" s="9">
        <f t="shared" si="27"/>
        <v>4.96</v>
      </c>
      <c r="V105" s="9">
        <f t="shared" si="28"/>
        <v>183.95339868130003</v>
      </c>
      <c r="W105" s="9">
        <f t="shared" si="29"/>
        <v>182.23912546960005</v>
      </c>
    </row>
    <row r="106" spans="1:23" x14ac:dyDescent="0.2">
      <c r="A106" s="1">
        <v>98</v>
      </c>
      <c r="B106" s="2" t="s">
        <v>284</v>
      </c>
      <c r="C106" s="2" t="s">
        <v>285</v>
      </c>
      <c r="D106" s="2" t="s">
        <v>286</v>
      </c>
      <c r="E106" s="2" t="s">
        <v>16</v>
      </c>
      <c r="F106" s="2">
        <v>125.42</v>
      </c>
      <c r="G106" s="2">
        <v>123.73</v>
      </c>
      <c r="H106" s="3">
        <v>1.0821000000000001</v>
      </c>
      <c r="I106" s="2">
        <v>0.90848200000000001</v>
      </c>
      <c r="J106" s="3">
        <v>1</v>
      </c>
      <c r="K106" s="2">
        <v>64.52</v>
      </c>
      <c r="L106" s="3">
        <v>1.0455000000000001</v>
      </c>
      <c r="M106" s="4">
        <v>13.3</v>
      </c>
      <c r="N106" s="5">
        <v>576</v>
      </c>
      <c r="O106" s="5">
        <v>98</v>
      </c>
      <c r="P106" s="7">
        <v>1</v>
      </c>
      <c r="Q106" s="6">
        <f t="shared" si="23"/>
        <v>1.1007</v>
      </c>
      <c r="R106" s="9">
        <f t="shared" si="24"/>
        <v>149.38368208739999</v>
      </c>
      <c r="S106" s="9">
        <f t="shared" si="25"/>
        <v>147.3707780631</v>
      </c>
      <c r="T106" s="9">
        <f t="shared" si="26"/>
        <v>67.455660000000009</v>
      </c>
      <c r="U106" s="9">
        <f t="shared" si="27"/>
        <v>13.3</v>
      </c>
      <c r="V106" s="9">
        <f t="shared" si="28"/>
        <v>230.1393420874</v>
      </c>
      <c r="W106" s="9">
        <f t="shared" si="29"/>
        <v>228.12643806310001</v>
      </c>
    </row>
    <row r="107" spans="1:23" x14ac:dyDescent="0.2">
      <c r="A107" s="1">
        <v>99</v>
      </c>
      <c r="B107" s="2" t="s">
        <v>287</v>
      </c>
      <c r="C107" s="2" t="s">
        <v>288</v>
      </c>
      <c r="D107" s="2" t="s">
        <v>289</v>
      </c>
      <c r="E107" s="2" t="s">
        <v>16</v>
      </c>
      <c r="F107" s="2">
        <v>125.42</v>
      </c>
      <c r="G107" s="2">
        <v>123.73</v>
      </c>
      <c r="H107" s="3">
        <v>1.0833999999999999</v>
      </c>
      <c r="I107" s="2">
        <v>0.90848200000000001</v>
      </c>
      <c r="J107" s="3">
        <v>0.93</v>
      </c>
      <c r="K107" s="2">
        <v>64.52</v>
      </c>
      <c r="L107" s="3">
        <v>1.0452999999999999</v>
      </c>
      <c r="M107" s="4">
        <v>13.9</v>
      </c>
      <c r="N107" s="5">
        <v>364</v>
      </c>
      <c r="O107" s="5">
        <v>99</v>
      </c>
      <c r="P107" s="7">
        <v>1</v>
      </c>
      <c r="Q107" s="6">
        <f t="shared" si="23"/>
        <v>1.1007</v>
      </c>
      <c r="R107" s="9">
        <f t="shared" si="24"/>
        <v>149.56314681959998</v>
      </c>
      <c r="S107" s="9">
        <f t="shared" si="25"/>
        <v>147.54782455739999</v>
      </c>
      <c r="T107" s="9">
        <f t="shared" si="26"/>
        <v>67.442755999999989</v>
      </c>
      <c r="U107" s="9">
        <f t="shared" si="27"/>
        <v>13.9</v>
      </c>
      <c r="V107" s="9">
        <f t="shared" si="28"/>
        <v>230.90590281959996</v>
      </c>
      <c r="W107" s="9">
        <f t="shared" si="29"/>
        <v>228.8905805574</v>
      </c>
    </row>
    <row r="108" spans="1:23" x14ac:dyDescent="0.2">
      <c r="A108" s="1">
        <v>100</v>
      </c>
      <c r="B108" s="2" t="s">
        <v>290</v>
      </c>
      <c r="C108" s="2" t="s">
        <v>291</v>
      </c>
      <c r="D108" s="2" t="s">
        <v>292</v>
      </c>
      <c r="E108" s="2" t="s">
        <v>16</v>
      </c>
      <c r="F108" s="2">
        <v>125.42</v>
      </c>
      <c r="G108" s="2">
        <v>123.73</v>
      </c>
      <c r="H108" s="3">
        <v>1.1661999999999999</v>
      </c>
      <c r="I108" s="2">
        <v>0.90848200000000001</v>
      </c>
      <c r="J108" s="3">
        <v>0.97</v>
      </c>
      <c r="K108" s="2">
        <v>64.52</v>
      </c>
      <c r="L108" s="3">
        <v>1.0880000000000001</v>
      </c>
      <c r="M108" s="4">
        <v>13.65</v>
      </c>
      <c r="N108" s="5">
        <v>588</v>
      </c>
      <c r="O108" s="5">
        <v>100</v>
      </c>
      <c r="P108" s="7">
        <v>1</v>
      </c>
      <c r="Q108" s="6">
        <f t="shared" si="23"/>
        <v>1.1007</v>
      </c>
      <c r="R108" s="9">
        <f t="shared" si="24"/>
        <v>160.99366976280001</v>
      </c>
      <c r="S108" s="9">
        <f t="shared" si="25"/>
        <v>158.82432434820001</v>
      </c>
      <c r="T108" s="9">
        <f t="shared" si="26"/>
        <v>70.197760000000002</v>
      </c>
      <c r="U108" s="9">
        <f t="shared" si="27"/>
        <v>13.65</v>
      </c>
      <c r="V108" s="9">
        <f t="shared" si="28"/>
        <v>244.8414297628</v>
      </c>
      <c r="W108" s="9">
        <f t="shared" si="29"/>
        <v>242.6720843482</v>
      </c>
    </row>
    <row r="109" spans="1:23" x14ac:dyDescent="0.2">
      <c r="A109" s="1">
        <v>101</v>
      </c>
      <c r="B109" s="2" t="s">
        <v>290</v>
      </c>
      <c r="C109" s="2" t="s">
        <v>662</v>
      </c>
      <c r="D109" s="2" t="s">
        <v>292</v>
      </c>
      <c r="E109" s="2" t="s">
        <v>20</v>
      </c>
      <c r="F109" s="2">
        <v>115.29</v>
      </c>
      <c r="G109" s="2">
        <v>113.68</v>
      </c>
      <c r="H109" s="3">
        <v>1.0555000000000001</v>
      </c>
      <c r="I109" s="2">
        <v>0.90750399999999998</v>
      </c>
      <c r="J109" s="3">
        <v>0.98</v>
      </c>
      <c r="K109" s="2">
        <v>57.18</v>
      </c>
      <c r="L109" s="3">
        <v>1.0304</v>
      </c>
      <c r="M109" s="4">
        <v>13.65</v>
      </c>
      <c r="N109" s="5">
        <v>588</v>
      </c>
      <c r="O109" s="5">
        <v>101</v>
      </c>
      <c r="P109" s="7">
        <v>1</v>
      </c>
      <c r="Q109" s="6">
        <f t="shared" si="23"/>
        <v>1.1019000000000001</v>
      </c>
      <c r="R109" s="9">
        <f t="shared" si="24"/>
        <v>134.08866283050003</v>
      </c>
      <c r="S109" s="9">
        <f t="shared" si="25"/>
        <v>132.21614355600005</v>
      </c>
      <c r="T109" s="9">
        <f t="shared" si="26"/>
        <v>58.918272000000002</v>
      </c>
      <c r="U109" s="9">
        <f t="shared" si="27"/>
        <v>13.65</v>
      </c>
      <c r="V109" s="9">
        <f t="shared" si="28"/>
        <v>206.65693483050003</v>
      </c>
      <c r="W109" s="9">
        <f t="shared" si="29"/>
        <v>204.78441555600006</v>
      </c>
    </row>
    <row r="110" spans="1:23" x14ac:dyDescent="0.2">
      <c r="A110" s="1">
        <v>102</v>
      </c>
      <c r="B110" s="2" t="s">
        <v>293</v>
      </c>
      <c r="C110" s="2" t="s">
        <v>294</v>
      </c>
      <c r="D110" s="2" t="s">
        <v>295</v>
      </c>
      <c r="E110" s="2" t="s">
        <v>16</v>
      </c>
      <c r="F110" s="2">
        <v>125.42</v>
      </c>
      <c r="G110" s="2">
        <v>123.73</v>
      </c>
      <c r="H110" s="3">
        <v>1.3153999999999999</v>
      </c>
      <c r="I110" s="2">
        <v>0.90848200000000001</v>
      </c>
      <c r="J110" s="3">
        <v>0.76</v>
      </c>
      <c r="K110" s="2">
        <v>64.52</v>
      </c>
      <c r="L110" s="3">
        <v>1.2181999999999999</v>
      </c>
      <c r="M110" s="4">
        <v>35.99</v>
      </c>
      <c r="N110" s="5">
        <v>815</v>
      </c>
      <c r="O110" s="5">
        <v>102</v>
      </c>
      <c r="P110" s="7">
        <v>1</v>
      </c>
      <c r="Q110" s="6">
        <f t="shared" si="23"/>
        <v>1.1007</v>
      </c>
      <c r="R110" s="9">
        <f t="shared" si="24"/>
        <v>181.59069902759998</v>
      </c>
      <c r="S110" s="9">
        <f t="shared" si="25"/>
        <v>179.14381430939997</v>
      </c>
      <c r="T110" s="9">
        <f t="shared" si="26"/>
        <v>78.598263999999986</v>
      </c>
      <c r="U110" s="9">
        <f t="shared" si="27"/>
        <v>35.99</v>
      </c>
      <c r="V110" s="9">
        <f t="shared" si="28"/>
        <v>296.17896302759999</v>
      </c>
      <c r="W110" s="9">
        <f t="shared" si="29"/>
        <v>293.73207830939998</v>
      </c>
    </row>
    <row r="111" spans="1:23" x14ac:dyDescent="0.2">
      <c r="A111" s="1">
        <v>103</v>
      </c>
      <c r="B111" s="2" t="s">
        <v>1228</v>
      </c>
      <c r="C111" s="2" t="s">
        <v>1229</v>
      </c>
      <c r="D111" s="2" t="s">
        <v>1230</v>
      </c>
      <c r="E111" s="2" t="s">
        <v>20</v>
      </c>
      <c r="F111" s="2">
        <v>115.29</v>
      </c>
      <c r="G111" s="2">
        <v>113.68</v>
      </c>
      <c r="H111" s="3">
        <v>0.7208</v>
      </c>
      <c r="I111" s="2">
        <v>0.90750399999999998</v>
      </c>
      <c r="J111" s="3">
        <v>0.97</v>
      </c>
      <c r="K111" s="2">
        <v>57.18</v>
      </c>
      <c r="L111" s="3">
        <v>0.84599999999999997</v>
      </c>
      <c r="M111" s="4">
        <v>8.2799999999999994</v>
      </c>
      <c r="N111" s="5">
        <v>80</v>
      </c>
      <c r="O111" s="5">
        <v>103</v>
      </c>
      <c r="P111" s="7">
        <v>1</v>
      </c>
      <c r="Q111" s="6">
        <f t="shared" si="23"/>
        <v>1.1019000000000001</v>
      </c>
      <c r="R111" s="9">
        <f t="shared" si="24"/>
        <v>91.569027160800019</v>
      </c>
      <c r="S111" s="9">
        <f t="shared" si="25"/>
        <v>90.290285433600005</v>
      </c>
      <c r="T111" s="9">
        <f t="shared" si="26"/>
        <v>48.374279999999999</v>
      </c>
      <c r="U111" s="9">
        <f t="shared" si="27"/>
        <v>8.2799999999999994</v>
      </c>
      <c r="V111" s="9">
        <f t="shared" si="28"/>
        <v>148.22330716080003</v>
      </c>
      <c r="W111" s="9">
        <f t="shared" si="29"/>
        <v>146.94456543359999</v>
      </c>
    </row>
    <row r="112" spans="1:23" x14ac:dyDescent="0.2">
      <c r="A112" s="1">
        <v>104</v>
      </c>
      <c r="B112" s="2" t="s">
        <v>1374</v>
      </c>
      <c r="C112" s="2" t="s">
        <v>1375</v>
      </c>
      <c r="D112" s="2" t="s">
        <v>1376</v>
      </c>
      <c r="E112" s="2" t="s">
        <v>20</v>
      </c>
      <c r="F112" s="2">
        <v>115.29</v>
      </c>
      <c r="G112" s="2">
        <v>113.68</v>
      </c>
      <c r="H112" s="3">
        <v>0.89580000000000004</v>
      </c>
      <c r="I112" s="2">
        <v>0.90750399999999998</v>
      </c>
      <c r="J112" s="3">
        <v>0.94</v>
      </c>
      <c r="K112" s="2">
        <v>57.18</v>
      </c>
      <c r="L112" s="3">
        <v>0.93400000000000005</v>
      </c>
      <c r="M112" s="4">
        <v>8.58</v>
      </c>
      <c r="N112" s="5">
        <v>142</v>
      </c>
      <c r="O112" s="5">
        <v>104</v>
      </c>
      <c r="P112" s="7">
        <v>1</v>
      </c>
      <c r="Q112" s="6">
        <f t="shared" si="23"/>
        <v>1.1019000000000001</v>
      </c>
      <c r="R112" s="9">
        <f t="shared" si="24"/>
        <v>113.80068608580002</v>
      </c>
      <c r="S112" s="9">
        <f t="shared" si="25"/>
        <v>112.21148403360002</v>
      </c>
      <c r="T112" s="9">
        <f t="shared" si="26"/>
        <v>53.406120000000001</v>
      </c>
      <c r="U112" s="9">
        <f t="shared" si="27"/>
        <v>8.58</v>
      </c>
      <c r="V112" s="9">
        <f t="shared" si="28"/>
        <v>175.78680608580004</v>
      </c>
      <c r="W112" s="9">
        <f t="shared" si="29"/>
        <v>174.19760403360002</v>
      </c>
    </row>
    <row r="113" spans="1:23" x14ac:dyDescent="0.2">
      <c r="A113" s="1">
        <v>105</v>
      </c>
      <c r="B113" s="2" t="s">
        <v>299</v>
      </c>
      <c r="C113" s="2" t="s">
        <v>300</v>
      </c>
      <c r="D113" s="2" t="s">
        <v>301</v>
      </c>
      <c r="E113" s="2" t="s">
        <v>20</v>
      </c>
      <c r="F113" s="2">
        <v>115.29</v>
      </c>
      <c r="G113" s="2">
        <v>113.68</v>
      </c>
      <c r="H113" s="3">
        <v>1.0258</v>
      </c>
      <c r="I113" s="2">
        <v>0.90750399999999998</v>
      </c>
      <c r="J113" s="3">
        <v>0.88</v>
      </c>
      <c r="K113" s="2">
        <v>57.18</v>
      </c>
      <c r="L113" s="3">
        <v>1.0145999999999999</v>
      </c>
      <c r="M113" s="4">
        <v>12.51</v>
      </c>
      <c r="N113" s="5">
        <v>140</v>
      </c>
      <c r="O113" s="5">
        <v>105</v>
      </c>
      <c r="P113" s="7">
        <v>1</v>
      </c>
      <c r="Q113" s="6">
        <f t="shared" si="23"/>
        <v>1.1019000000000001</v>
      </c>
      <c r="R113" s="9">
        <f t="shared" si="24"/>
        <v>130.31563271580004</v>
      </c>
      <c r="S113" s="9">
        <f t="shared" si="25"/>
        <v>128.49580299360002</v>
      </c>
      <c r="T113" s="9">
        <f t="shared" si="26"/>
        <v>58.014827999999994</v>
      </c>
      <c r="U113" s="9">
        <f t="shared" si="27"/>
        <v>12.51</v>
      </c>
      <c r="V113" s="9">
        <f t="shared" si="28"/>
        <v>200.84046071580002</v>
      </c>
      <c r="W113" s="9">
        <f t="shared" si="29"/>
        <v>199.02063099360001</v>
      </c>
    </row>
    <row r="114" spans="1:23" x14ac:dyDescent="0.2">
      <c r="A114" s="1">
        <v>106</v>
      </c>
      <c r="B114" s="2" t="s">
        <v>302</v>
      </c>
      <c r="C114" s="2" t="s">
        <v>303</v>
      </c>
      <c r="D114" s="2" t="s">
        <v>304</v>
      </c>
      <c r="E114" s="2" t="s">
        <v>20</v>
      </c>
      <c r="F114" s="2">
        <v>115.29</v>
      </c>
      <c r="G114" s="2">
        <v>113.68</v>
      </c>
      <c r="H114" s="3">
        <v>1.1040000000000001</v>
      </c>
      <c r="I114" s="2">
        <v>0.90750399999999998</v>
      </c>
      <c r="J114" s="3">
        <v>0.95</v>
      </c>
      <c r="K114" s="2">
        <v>57.18</v>
      </c>
      <c r="L114" s="3">
        <v>1.0572999999999999</v>
      </c>
      <c r="M114" s="4">
        <v>8.09</v>
      </c>
      <c r="N114" s="5">
        <v>240</v>
      </c>
      <c r="O114" s="5">
        <v>106</v>
      </c>
      <c r="P114" s="7">
        <v>1</v>
      </c>
      <c r="Q114" s="6">
        <f t="shared" si="23"/>
        <v>1.1019000000000001</v>
      </c>
      <c r="R114" s="9">
        <f t="shared" si="24"/>
        <v>140.25000830400003</v>
      </c>
      <c r="S114" s="9">
        <f t="shared" si="25"/>
        <v>138.29144716800005</v>
      </c>
      <c r="T114" s="9">
        <f t="shared" si="26"/>
        <v>60.456413999999995</v>
      </c>
      <c r="U114" s="9">
        <f t="shared" si="27"/>
        <v>8.09</v>
      </c>
      <c r="V114" s="9">
        <f t="shared" si="28"/>
        <v>208.79642230400003</v>
      </c>
      <c r="W114" s="9">
        <f t="shared" si="29"/>
        <v>206.83786116800005</v>
      </c>
    </row>
    <row r="115" spans="1:23" x14ac:dyDescent="0.2">
      <c r="A115" s="1">
        <v>107</v>
      </c>
      <c r="B115" s="2" t="s">
        <v>305</v>
      </c>
      <c r="C115" s="2" t="s">
        <v>306</v>
      </c>
      <c r="D115" s="2" t="s">
        <v>307</v>
      </c>
      <c r="E115" s="2" t="s">
        <v>20</v>
      </c>
      <c r="F115" s="2">
        <v>115.29</v>
      </c>
      <c r="G115" s="2">
        <v>113.68</v>
      </c>
      <c r="H115" s="3">
        <v>0.82110000000000005</v>
      </c>
      <c r="I115" s="2">
        <v>0.90750399999999998</v>
      </c>
      <c r="J115" s="3">
        <v>0.84</v>
      </c>
      <c r="K115" s="2">
        <v>57.18</v>
      </c>
      <c r="L115" s="3">
        <v>0.90110000000000001</v>
      </c>
      <c r="M115" s="4">
        <v>6.28</v>
      </c>
      <c r="N115" s="5">
        <v>48</v>
      </c>
      <c r="O115" s="5">
        <v>107</v>
      </c>
      <c r="P115" s="7">
        <v>1</v>
      </c>
      <c r="Q115" s="6">
        <f t="shared" si="23"/>
        <v>1.1019000000000001</v>
      </c>
      <c r="R115" s="9">
        <f t="shared" si="24"/>
        <v>104.31094367610002</v>
      </c>
      <c r="S115" s="9">
        <f t="shared" si="25"/>
        <v>102.85426383120002</v>
      </c>
      <c r="T115" s="9">
        <f t="shared" si="26"/>
        <v>51.524898</v>
      </c>
      <c r="U115" s="9">
        <f t="shared" si="27"/>
        <v>6.28</v>
      </c>
      <c r="V115" s="9">
        <f t="shared" si="28"/>
        <v>162.11584167610002</v>
      </c>
      <c r="W115" s="9">
        <f t="shared" si="29"/>
        <v>160.65916183120001</v>
      </c>
    </row>
    <row r="116" spans="1:23" x14ac:dyDescent="0.2">
      <c r="A116" s="1">
        <v>108</v>
      </c>
      <c r="B116" s="2" t="s">
        <v>1056</v>
      </c>
      <c r="C116" s="2" t="s">
        <v>1057</v>
      </c>
      <c r="D116" s="2" t="s">
        <v>1058</v>
      </c>
      <c r="E116" s="2" t="s">
        <v>20</v>
      </c>
      <c r="F116" s="2">
        <v>115.29</v>
      </c>
      <c r="G116" s="2">
        <v>113.68</v>
      </c>
      <c r="H116" s="3">
        <v>0.96499999999999997</v>
      </c>
      <c r="I116" s="2">
        <v>0.90750399999999998</v>
      </c>
      <c r="J116" s="3">
        <v>0.76</v>
      </c>
      <c r="K116" s="2">
        <v>57.18</v>
      </c>
      <c r="L116" s="3">
        <v>0.98099999999999998</v>
      </c>
      <c r="M116" s="4">
        <v>17.02</v>
      </c>
      <c r="N116" s="5">
        <v>174</v>
      </c>
      <c r="O116" s="5">
        <v>108</v>
      </c>
      <c r="P116" s="7">
        <v>1</v>
      </c>
      <c r="Q116" s="6">
        <f t="shared" si="23"/>
        <v>1.1019000000000001</v>
      </c>
      <c r="R116" s="9">
        <f t="shared" si="24"/>
        <v>122.59171921500001</v>
      </c>
      <c r="S116" s="9">
        <f t="shared" si="25"/>
        <v>120.87975228000001</v>
      </c>
      <c r="T116" s="9">
        <f t="shared" si="26"/>
        <v>56.093579999999996</v>
      </c>
      <c r="U116" s="9">
        <f t="shared" si="27"/>
        <v>17.02</v>
      </c>
      <c r="V116" s="9">
        <f t="shared" si="28"/>
        <v>195.70529921500003</v>
      </c>
      <c r="W116" s="9">
        <f t="shared" si="29"/>
        <v>193.99333228</v>
      </c>
    </row>
    <row r="117" spans="1:23" x14ac:dyDescent="0.2">
      <c r="A117" s="1">
        <v>109</v>
      </c>
      <c r="B117" s="2" t="s">
        <v>482</v>
      </c>
      <c r="C117" s="2" t="s">
        <v>483</v>
      </c>
      <c r="D117" s="2" t="s">
        <v>484</v>
      </c>
      <c r="E117" s="2" t="s">
        <v>20</v>
      </c>
      <c r="F117" s="2">
        <v>115.29</v>
      </c>
      <c r="G117" s="2">
        <v>113.68</v>
      </c>
      <c r="H117" s="3">
        <v>0.81359999999999999</v>
      </c>
      <c r="I117" s="2">
        <v>0.90750399999999998</v>
      </c>
      <c r="J117" s="3">
        <v>0.88</v>
      </c>
      <c r="K117" s="2">
        <v>57.18</v>
      </c>
      <c r="L117" s="3">
        <v>0.88590000000000002</v>
      </c>
      <c r="M117" s="4">
        <v>5.64</v>
      </c>
      <c r="N117" s="5">
        <v>120</v>
      </c>
      <c r="O117" s="5">
        <v>109</v>
      </c>
      <c r="P117" s="7">
        <v>1</v>
      </c>
      <c r="Q117" s="6">
        <f t="shared" si="23"/>
        <v>1.1019000000000001</v>
      </c>
      <c r="R117" s="9">
        <f t="shared" si="24"/>
        <v>103.35815829360003</v>
      </c>
      <c r="S117" s="9">
        <f t="shared" si="25"/>
        <v>101.91478389120002</v>
      </c>
      <c r="T117" s="9">
        <f t="shared" si="26"/>
        <v>50.655762000000003</v>
      </c>
      <c r="U117" s="9">
        <f t="shared" si="27"/>
        <v>5.64</v>
      </c>
      <c r="V117" s="9">
        <f t="shared" si="28"/>
        <v>159.65392029360001</v>
      </c>
      <c r="W117" s="9">
        <f t="shared" si="29"/>
        <v>158.21054589120001</v>
      </c>
    </row>
    <row r="118" spans="1:23" x14ac:dyDescent="0.2">
      <c r="A118" s="1">
        <v>110</v>
      </c>
      <c r="B118" s="2" t="s">
        <v>308</v>
      </c>
      <c r="C118" s="2" t="s">
        <v>309</v>
      </c>
      <c r="D118" s="2" t="s">
        <v>310</v>
      </c>
      <c r="E118" s="2" t="s">
        <v>20</v>
      </c>
      <c r="F118" s="2">
        <v>115.29</v>
      </c>
      <c r="G118" s="2">
        <v>113.68</v>
      </c>
      <c r="H118" s="3">
        <v>0.74309999999999998</v>
      </c>
      <c r="I118" s="2">
        <v>0.90750399999999998</v>
      </c>
      <c r="J118" s="3">
        <v>0.92</v>
      </c>
      <c r="K118" s="2">
        <v>57.18</v>
      </c>
      <c r="L118" s="3">
        <v>0.85929999999999995</v>
      </c>
      <c r="M118" s="4">
        <v>7.96</v>
      </c>
      <c r="N118" s="5">
        <v>120</v>
      </c>
      <c r="O118" s="5">
        <v>110</v>
      </c>
      <c r="P118" s="7">
        <v>1</v>
      </c>
      <c r="Q118" s="6">
        <f t="shared" si="23"/>
        <v>1.1019000000000001</v>
      </c>
      <c r="R118" s="9">
        <f t="shared" si="24"/>
        <v>94.401975698100003</v>
      </c>
      <c r="S118" s="9">
        <f t="shared" si="25"/>
        <v>93.083672455200016</v>
      </c>
      <c r="T118" s="9">
        <f t="shared" si="26"/>
        <v>49.134774</v>
      </c>
      <c r="U118" s="9">
        <f t="shared" si="27"/>
        <v>7.96</v>
      </c>
      <c r="V118" s="9">
        <f t="shared" si="28"/>
        <v>151.49674969810002</v>
      </c>
      <c r="W118" s="9">
        <f t="shared" si="29"/>
        <v>150.17844645520003</v>
      </c>
    </row>
    <row r="119" spans="1:23" x14ac:dyDescent="0.2">
      <c r="A119" s="1">
        <v>111</v>
      </c>
      <c r="B119" s="2" t="s">
        <v>311</v>
      </c>
      <c r="C119" s="2" t="s">
        <v>312</v>
      </c>
      <c r="D119" s="2" t="s">
        <v>313</v>
      </c>
      <c r="E119" s="2" t="s">
        <v>16</v>
      </c>
      <c r="F119" s="2">
        <v>125.42</v>
      </c>
      <c r="G119" s="2">
        <v>123.73</v>
      </c>
      <c r="H119" s="3">
        <v>0.83389999999999997</v>
      </c>
      <c r="I119" s="2">
        <v>0.90848200000000001</v>
      </c>
      <c r="J119" s="3">
        <v>0.77</v>
      </c>
      <c r="K119" s="2">
        <v>64.52</v>
      </c>
      <c r="L119" s="3">
        <v>0.90390000000000004</v>
      </c>
      <c r="M119" s="4">
        <v>22.23</v>
      </c>
      <c r="N119" s="5">
        <v>82</v>
      </c>
      <c r="O119" s="5">
        <v>111</v>
      </c>
      <c r="P119" s="7">
        <v>1</v>
      </c>
      <c r="Q119" s="6">
        <f t="shared" si="23"/>
        <v>1.1007</v>
      </c>
      <c r="R119" s="9">
        <f t="shared" si="24"/>
        <v>115.11972321660001</v>
      </c>
      <c r="S119" s="9">
        <f t="shared" si="25"/>
        <v>113.56851661290001</v>
      </c>
      <c r="T119" s="9">
        <f t="shared" si="26"/>
        <v>58.319628000000002</v>
      </c>
      <c r="U119" s="9">
        <f t="shared" si="27"/>
        <v>22.23</v>
      </c>
      <c r="V119" s="9">
        <f t="shared" si="28"/>
        <v>195.66935121660001</v>
      </c>
      <c r="W119" s="9">
        <f t="shared" si="29"/>
        <v>194.11814461290001</v>
      </c>
    </row>
    <row r="120" spans="1:23" x14ac:dyDescent="0.2">
      <c r="A120" s="1">
        <v>112</v>
      </c>
      <c r="B120" s="2" t="s">
        <v>314</v>
      </c>
      <c r="C120" s="2" t="s">
        <v>315</v>
      </c>
      <c r="D120" s="2" t="s">
        <v>316</v>
      </c>
      <c r="E120" s="2" t="s">
        <v>20</v>
      </c>
      <c r="F120" s="2">
        <v>115.29</v>
      </c>
      <c r="G120" s="2">
        <v>113.68</v>
      </c>
      <c r="H120" s="3">
        <v>1.0572999999999999</v>
      </c>
      <c r="I120" s="2">
        <v>0.90750399999999998</v>
      </c>
      <c r="J120" s="3">
        <v>0.91</v>
      </c>
      <c r="K120" s="2">
        <v>57.18</v>
      </c>
      <c r="L120" s="3">
        <v>1.0331999999999999</v>
      </c>
      <c r="M120" s="4">
        <v>9.57</v>
      </c>
      <c r="N120" s="5">
        <v>120</v>
      </c>
      <c r="O120" s="5">
        <v>112</v>
      </c>
      <c r="P120" s="7">
        <v>1</v>
      </c>
      <c r="Q120" s="6">
        <f t="shared" si="23"/>
        <v>1.1019000000000001</v>
      </c>
      <c r="R120" s="9">
        <f t="shared" si="24"/>
        <v>134.31733132229999</v>
      </c>
      <c r="S120" s="9">
        <f t="shared" si="25"/>
        <v>132.4416187416</v>
      </c>
      <c r="T120" s="9">
        <f t="shared" si="26"/>
        <v>59.078375999999992</v>
      </c>
      <c r="U120" s="9">
        <f t="shared" si="27"/>
        <v>9.57</v>
      </c>
      <c r="V120" s="9">
        <f t="shared" si="28"/>
        <v>202.96570732229998</v>
      </c>
      <c r="W120" s="9">
        <f t="shared" si="29"/>
        <v>201.08999474159998</v>
      </c>
    </row>
    <row r="121" spans="1:23" x14ac:dyDescent="0.2">
      <c r="A121" s="1">
        <v>113</v>
      </c>
      <c r="B121" s="2" t="s">
        <v>1660</v>
      </c>
      <c r="C121" s="2" t="s">
        <v>1661</v>
      </c>
      <c r="D121" s="2" t="s">
        <v>1662</v>
      </c>
      <c r="E121" s="2" t="s">
        <v>20</v>
      </c>
      <c r="F121" s="2">
        <v>115.29</v>
      </c>
      <c r="G121" s="2">
        <v>113.68</v>
      </c>
      <c r="H121" s="3">
        <v>0.76490000000000002</v>
      </c>
      <c r="I121" s="2">
        <v>0.90750399999999998</v>
      </c>
      <c r="J121" s="3">
        <v>0.78</v>
      </c>
      <c r="K121" s="2">
        <v>57.18</v>
      </c>
      <c r="L121" s="3">
        <v>0.86750000000000005</v>
      </c>
      <c r="M121" s="4">
        <v>7.46</v>
      </c>
      <c r="N121" s="5">
        <v>124</v>
      </c>
      <c r="O121" s="5">
        <v>113</v>
      </c>
      <c r="P121" s="7">
        <v>1</v>
      </c>
      <c r="Q121" s="6">
        <f t="shared" si="23"/>
        <v>1.1019000000000001</v>
      </c>
      <c r="R121" s="9">
        <f t="shared" si="24"/>
        <v>97.171405209900016</v>
      </c>
      <c r="S121" s="9">
        <f t="shared" si="25"/>
        <v>95.81442748080002</v>
      </c>
      <c r="T121" s="9">
        <f t="shared" si="26"/>
        <v>49.603650000000002</v>
      </c>
      <c r="U121" s="9">
        <f t="shared" si="27"/>
        <v>7.46</v>
      </c>
      <c r="V121" s="9">
        <f t="shared" si="28"/>
        <v>154.23505520990003</v>
      </c>
      <c r="W121" s="9">
        <f t="shared" si="29"/>
        <v>152.87807748080004</v>
      </c>
    </row>
    <row r="122" spans="1:23" x14ac:dyDescent="0.2">
      <c r="A122" s="1">
        <v>114</v>
      </c>
      <c r="B122" s="2" t="s">
        <v>320</v>
      </c>
      <c r="C122" s="2" t="s">
        <v>321</v>
      </c>
      <c r="D122" s="2" t="s">
        <v>322</v>
      </c>
      <c r="E122" s="2" t="s">
        <v>20</v>
      </c>
      <c r="F122" s="2">
        <v>115.29</v>
      </c>
      <c r="G122" s="2">
        <v>113.68</v>
      </c>
      <c r="H122" s="3">
        <v>0.86539999999999995</v>
      </c>
      <c r="I122" s="2">
        <v>0.90750399999999998</v>
      </c>
      <c r="J122" s="3">
        <v>0.9</v>
      </c>
      <c r="K122" s="2">
        <v>57.18</v>
      </c>
      <c r="L122" s="3">
        <v>0.91320000000000001</v>
      </c>
      <c r="M122" s="4">
        <v>2.85</v>
      </c>
      <c r="N122" s="5">
        <v>80</v>
      </c>
      <c r="O122" s="5">
        <v>114</v>
      </c>
      <c r="P122" s="7">
        <v>1</v>
      </c>
      <c r="Q122" s="6">
        <f t="shared" si="23"/>
        <v>1.1019000000000001</v>
      </c>
      <c r="R122" s="9">
        <f t="shared" si="24"/>
        <v>109.93872933540001</v>
      </c>
      <c r="S122" s="9">
        <f t="shared" si="25"/>
        <v>108.4034586768</v>
      </c>
      <c r="T122" s="9">
        <f t="shared" si="26"/>
        <v>52.216776000000003</v>
      </c>
      <c r="U122" s="9">
        <f t="shared" si="27"/>
        <v>2.85</v>
      </c>
      <c r="V122" s="9">
        <f t="shared" si="28"/>
        <v>165.00550533540002</v>
      </c>
      <c r="W122" s="9">
        <f t="shared" si="29"/>
        <v>163.4702346768</v>
      </c>
    </row>
    <row r="123" spans="1:23" x14ac:dyDescent="0.2">
      <c r="A123" s="1">
        <v>115</v>
      </c>
      <c r="B123" s="2" t="s">
        <v>323</v>
      </c>
      <c r="C123" s="2" t="s">
        <v>324</v>
      </c>
      <c r="D123" s="2" t="s">
        <v>325</v>
      </c>
      <c r="E123" s="2" t="s">
        <v>20</v>
      </c>
      <c r="F123" s="2">
        <v>115.29</v>
      </c>
      <c r="G123" s="2">
        <v>113.68</v>
      </c>
      <c r="H123" s="3">
        <v>0.79120000000000001</v>
      </c>
      <c r="I123" s="2">
        <v>0.90750399999999998</v>
      </c>
      <c r="J123" s="3">
        <v>0.89</v>
      </c>
      <c r="K123" s="2">
        <v>57.18</v>
      </c>
      <c r="L123" s="3">
        <v>0.88839999999999997</v>
      </c>
      <c r="M123" s="4">
        <v>10.71</v>
      </c>
      <c r="N123" s="5">
        <v>120</v>
      </c>
      <c r="O123" s="5">
        <v>115</v>
      </c>
      <c r="P123" s="7">
        <v>1</v>
      </c>
      <c r="Q123" s="6">
        <f t="shared" si="23"/>
        <v>1.1019000000000001</v>
      </c>
      <c r="R123" s="9">
        <f t="shared" si="24"/>
        <v>100.51250595120001</v>
      </c>
      <c r="S123" s="9">
        <f t="shared" si="25"/>
        <v>99.108870470400021</v>
      </c>
      <c r="T123" s="9">
        <f t="shared" si="26"/>
        <v>50.798711999999995</v>
      </c>
      <c r="U123" s="9">
        <f t="shared" si="27"/>
        <v>10.71</v>
      </c>
      <c r="V123" s="9">
        <f t="shared" si="28"/>
        <v>162.02121795120001</v>
      </c>
      <c r="W123" s="9">
        <f t="shared" si="29"/>
        <v>160.61758247040004</v>
      </c>
    </row>
    <row r="124" spans="1:23" x14ac:dyDescent="0.2">
      <c r="A124" s="1">
        <v>116</v>
      </c>
      <c r="B124" s="2" t="s">
        <v>829</v>
      </c>
      <c r="C124" s="2" t="s">
        <v>830</v>
      </c>
      <c r="D124" s="2" t="s">
        <v>831</v>
      </c>
      <c r="E124" s="2" t="s">
        <v>20</v>
      </c>
      <c r="F124" s="2">
        <v>115.29</v>
      </c>
      <c r="G124" s="2">
        <v>113.68</v>
      </c>
      <c r="H124" s="3">
        <v>1.0398000000000001</v>
      </c>
      <c r="I124" s="2">
        <v>0.90750399999999998</v>
      </c>
      <c r="J124" s="3">
        <v>0.79</v>
      </c>
      <c r="K124" s="2">
        <v>57.18</v>
      </c>
      <c r="L124" s="3">
        <v>1.0207999999999999</v>
      </c>
      <c r="M124" s="4">
        <v>6.48</v>
      </c>
      <c r="N124" s="5">
        <v>295</v>
      </c>
      <c r="O124" s="5">
        <v>116</v>
      </c>
      <c r="P124" s="7">
        <v>1</v>
      </c>
      <c r="Q124" s="6">
        <f t="shared" si="23"/>
        <v>1.1019000000000001</v>
      </c>
      <c r="R124" s="9">
        <f t="shared" si="24"/>
        <v>132.09416542980003</v>
      </c>
      <c r="S124" s="9">
        <f t="shared" si="25"/>
        <v>130.24949888160003</v>
      </c>
      <c r="T124" s="9">
        <f t="shared" si="26"/>
        <v>58.369343999999998</v>
      </c>
      <c r="U124" s="9">
        <f t="shared" si="27"/>
        <v>6.48</v>
      </c>
      <c r="V124" s="9">
        <f t="shared" si="28"/>
        <v>196.9435094298</v>
      </c>
      <c r="W124" s="9">
        <f t="shared" si="29"/>
        <v>195.09884288160001</v>
      </c>
    </row>
    <row r="125" spans="1:23" x14ac:dyDescent="0.2">
      <c r="A125" s="1">
        <v>117</v>
      </c>
      <c r="B125" s="2" t="s">
        <v>1002</v>
      </c>
      <c r="C125" s="2" t="s">
        <v>998</v>
      </c>
      <c r="D125" s="2" t="s">
        <v>1003</v>
      </c>
      <c r="E125" s="2" t="s">
        <v>20</v>
      </c>
      <c r="F125" s="2">
        <v>115.29</v>
      </c>
      <c r="G125" s="2">
        <v>113.68</v>
      </c>
      <c r="H125" s="3">
        <v>0.75590000000000002</v>
      </c>
      <c r="I125" s="2">
        <v>0.90750399999999998</v>
      </c>
      <c r="J125" s="3">
        <v>0.87</v>
      </c>
      <c r="K125" s="2">
        <v>57.18</v>
      </c>
      <c r="L125" s="3">
        <v>0.87619999999999998</v>
      </c>
      <c r="M125" s="4">
        <v>9.34</v>
      </c>
      <c r="N125" s="5">
        <v>200</v>
      </c>
      <c r="O125" s="5">
        <v>117</v>
      </c>
      <c r="P125" s="7">
        <v>1</v>
      </c>
      <c r="Q125" s="6">
        <f t="shared" si="23"/>
        <v>1.1019000000000001</v>
      </c>
      <c r="R125" s="9">
        <f t="shared" si="24"/>
        <v>96.028062750900006</v>
      </c>
      <c r="S125" s="9">
        <f t="shared" si="25"/>
        <v>94.687051552800028</v>
      </c>
      <c r="T125" s="9">
        <f t="shared" si="26"/>
        <v>50.101115999999998</v>
      </c>
      <c r="U125" s="9">
        <f t="shared" si="27"/>
        <v>9.34</v>
      </c>
      <c r="V125" s="9">
        <f t="shared" si="28"/>
        <v>155.4691787509</v>
      </c>
      <c r="W125" s="9">
        <f t="shared" si="29"/>
        <v>154.12816755280002</v>
      </c>
    </row>
    <row r="126" spans="1:23" x14ac:dyDescent="0.2">
      <c r="A126" s="1">
        <v>118</v>
      </c>
      <c r="B126" s="2" t="s">
        <v>329</v>
      </c>
      <c r="C126" s="2" t="s">
        <v>330</v>
      </c>
      <c r="D126" s="2" t="s">
        <v>331</v>
      </c>
      <c r="E126" s="2" t="s">
        <v>16</v>
      </c>
      <c r="F126" s="2">
        <v>125.42</v>
      </c>
      <c r="G126" s="2">
        <v>123.73</v>
      </c>
      <c r="H126" s="3">
        <v>0.70279999999999998</v>
      </c>
      <c r="I126" s="2">
        <v>0.90848200000000001</v>
      </c>
      <c r="J126" s="3">
        <v>0.73</v>
      </c>
      <c r="K126" s="2">
        <v>64.52</v>
      </c>
      <c r="L126" s="3">
        <v>0.79100000000000004</v>
      </c>
      <c r="M126" s="4">
        <v>11.77</v>
      </c>
      <c r="N126" s="5">
        <v>61</v>
      </c>
      <c r="O126" s="5">
        <v>118</v>
      </c>
      <c r="P126" s="7">
        <v>1</v>
      </c>
      <c r="Q126" s="6">
        <f t="shared" si="23"/>
        <v>1.1007</v>
      </c>
      <c r="R126" s="9">
        <f t="shared" si="24"/>
        <v>97.021395223199988</v>
      </c>
      <c r="S126" s="9">
        <f t="shared" si="25"/>
        <v>95.714058610799995</v>
      </c>
      <c r="T126" s="9">
        <f t="shared" si="26"/>
        <v>51.035319999999999</v>
      </c>
      <c r="U126" s="9">
        <f t="shared" si="27"/>
        <v>11.77</v>
      </c>
      <c r="V126" s="9">
        <f t="shared" si="28"/>
        <v>159.82671522320001</v>
      </c>
      <c r="W126" s="9">
        <f t="shared" si="29"/>
        <v>158.5193786108</v>
      </c>
    </row>
    <row r="127" spans="1:23" x14ac:dyDescent="0.2">
      <c r="A127" s="1">
        <v>119</v>
      </c>
      <c r="B127" s="2" t="s">
        <v>461</v>
      </c>
      <c r="C127" s="2" t="s">
        <v>462</v>
      </c>
      <c r="D127" s="2" t="s">
        <v>463</v>
      </c>
      <c r="E127" s="2" t="s">
        <v>20</v>
      </c>
      <c r="F127" s="2">
        <v>115.29</v>
      </c>
      <c r="G127" s="2">
        <v>113.68</v>
      </c>
      <c r="H127" s="3">
        <v>1.0575000000000001</v>
      </c>
      <c r="I127" s="2">
        <v>0.90750399999999998</v>
      </c>
      <c r="J127" s="3">
        <v>0.93</v>
      </c>
      <c r="K127" s="2">
        <v>57.18</v>
      </c>
      <c r="L127" s="3">
        <v>1.0318000000000001</v>
      </c>
      <c r="M127" s="4">
        <v>6.62</v>
      </c>
      <c r="N127" s="5">
        <v>268</v>
      </c>
      <c r="O127" s="5">
        <v>119</v>
      </c>
      <c r="P127" s="7">
        <v>1</v>
      </c>
      <c r="Q127" s="6">
        <f t="shared" si="23"/>
        <v>1.1019000000000001</v>
      </c>
      <c r="R127" s="9">
        <f t="shared" si="24"/>
        <v>134.34273893250003</v>
      </c>
      <c r="S127" s="9">
        <f t="shared" si="25"/>
        <v>132.46667154000002</v>
      </c>
      <c r="T127" s="9">
        <f t="shared" si="26"/>
        <v>58.998324000000004</v>
      </c>
      <c r="U127" s="9">
        <f t="shared" si="27"/>
        <v>6.62</v>
      </c>
      <c r="V127" s="9">
        <f t="shared" si="28"/>
        <v>199.96106293250003</v>
      </c>
      <c r="W127" s="9">
        <f t="shared" si="29"/>
        <v>198.08499554000002</v>
      </c>
    </row>
    <row r="128" spans="1:23" x14ac:dyDescent="0.2">
      <c r="A128" s="1">
        <v>120</v>
      </c>
      <c r="B128" s="2" t="s">
        <v>332</v>
      </c>
      <c r="C128" s="2" t="s">
        <v>333</v>
      </c>
      <c r="D128" s="2" t="s">
        <v>334</v>
      </c>
      <c r="E128" s="2" t="s">
        <v>20</v>
      </c>
      <c r="F128" s="2">
        <v>115.29</v>
      </c>
      <c r="G128" s="2">
        <v>113.68</v>
      </c>
      <c r="H128" s="3">
        <v>1.0579000000000001</v>
      </c>
      <c r="I128" s="2">
        <v>0.90750399999999998</v>
      </c>
      <c r="J128" s="3">
        <v>1.06</v>
      </c>
      <c r="K128" s="2">
        <v>57.18</v>
      </c>
      <c r="L128" s="3">
        <v>1.0306</v>
      </c>
      <c r="M128" s="4">
        <v>14.08</v>
      </c>
      <c r="N128" s="5">
        <v>142</v>
      </c>
      <c r="O128" s="5">
        <v>120</v>
      </c>
      <c r="P128" s="7">
        <v>1</v>
      </c>
      <c r="Q128" s="6">
        <f t="shared" si="23"/>
        <v>1.1019000000000001</v>
      </c>
      <c r="R128" s="9">
        <f t="shared" si="24"/>
        <v>134.39355415290001</v>
      </c>
      <c r="S128" s="9">
        <f t="shared" si="25"/>
        <v>132.51677713680004</v>
      </c>
      <c r="T128" s="9">
        <f t="shared" si="26"/>
        <v>58.929707999999998</v>
      </c>
      <c r="U128" s="9">
        <f t="shared" si="27"/>
        <v>14.08</v>
      </c>
      <c r="V128" s="9">
        <f t="shared" si="28"/>
        <v>207.40326215290003</v>
      </c>
      <c r="W128" s="9">
        <f t="shared" si="29"/>
        <v>205.52648513680006</v>
      </c>
    </row>
    <row r="129" spans="1:23" x14ac:dyDescent="0.2">
      <c r="A129" s="1">
        <v>121</v>
      </c>
      <c r="B129" s="2" t="s">
        <v>338</v>
      </c>
      <c r="C129" s="2" t="s">
        <v>339</v>
      </c>
      <c r="D129" s="2" t="s">
        <v>340</v>
      </c>
      <c r="E129" s="2" t="s">
        <v>20</v>
      </c>
      <c r="F129" s="2">
        <v>115.29</v>
      </c>
      <c r="G129" s="2">
        <v>113.68</v>
      </c>
      <c r="H129" s="3">
        <v>0.86860000000000004</v>
      </c>
      <c r="I129" s="2">
        <v>0.90750399999999998</v>
      </c>
      <c r="J129" s="3">
        <v>0.87</v>
      </c>
      <c r="K129" s="2">
        <v>57.18</v>
      </c>
      <c r="L129" s="3">
        <v>0.91420000000000001</v>
      </c>
      <c r="M129" s="4">
        <v>10.53</v>
      </c>
      <c r="N129" s="5">
        <v>211</v>
      </c>
      <c r="O129" s="5">
        <v>121</v>
      </c>
      <c r="P129" s="7">
        <v>1</v>
      </c>
      <c r="Q129" s="6">
        <f t="shared" si="23"/>
        <v>1.1019000000000001</v>
      </c>
      <c r="R129" s="9">
        <f t="shared" si="24"/>
        <v>110.34525109860002</v>
      </c>
      <c r="S129" s="9">
        <f t="shared" si="25"/>
        <v>108.80430345120003</v>
      </c>
      <c r="T129" s="9">
        <f t="shared" si="26"/>
        <v>52.273955999999998</v>
      </c>
      <c r="U129" s="9">
        <f t="shared" si="27"/>
        <v>10.53</v>
      </c>
      <c r="V129" s="9">
        <f t="shared" si="28"/>
        <v>173.14920709860002</v>
      </c>
      <c r="W129" s="9">
        <f t="shared" si="29"/>
        <v>171.60825945120004</v>
      </c>
    </row>
    <row r="130" spans="1:23" x14ac:dyDescent="0.2">
      <c r="A130" s="1">
        <v>122</v>
      </c>
      <c r="B130" s="2" t="s">
        <v>341</v>
      </c>
      <c r="C130" s="2" t="s">
        <v>342</v>
      </c>
      <c r="D130" s="2" t="s">
        <v>343</v>
      </c>
      <c r="E130" s="2" t="s">
        <v>16</v>
      </c>
      <c r="F130" s="2">
        <v>125.42</v>
      </c>
      <c r="G130" s="2">
        <v>123.73</v>
      </c>
      <c r="H130" s="3">
        <v>0.92589999999999995</v>
      </c>
      <c r="I130" s="2">
        <v>0.90848200000000001</v>
      </c>
      <c r="J130" s="3">
        <v>0.9</v>
      </c>
      <c r="K130" s="2">
        <v>64.52</v>
      </c>
      <c r="L130" s="3">
        <v>0.95599999999999996</v>
      </c>
      <c r="M130" s="4">
        <v>15.92</v>
      </c>
      <c r="N130" s="5">
        <v>80</v>
      </c>
      <c r="O130" s="5">
        <v>122</v>
      </c>
      <c r="P130" s="7">
        <v>1</v>
      </c>
      <c r="Q130" s="6">
        <f t="shared" si="23"/>
        <v>1.1007</v>
      </c>
      <c r="R130" s="9">
        <f t="shared" si="24"/>
        <v>127.82030426459998</v>
      </c>
      <c r="S130" s="9">
        <f t="shared" si="25"/>
        <v>126.0979608249</v>
      </c>
      <c r="T130" s="9">
        <f t="shared" si="26"/>
        <v>61.681119999999993</v>
      </c>
      <c r="U130" s="9">
        <f t="shared" si="27"/>
        <v>15.92</v>
      </c>
      <c r="V130" s="9">
        <f t="shared" si="28"/>
        <v>205.42142426459995</v>
      </c>
      <c r="W130" s="9">
        <f t="shared" si="29"/>
        <v>203.69908082489999</v>
      </c>
    </row>
    <row r="131" spans="1:23" x14ac:dyDescent="0.2">
      <c r="A131" s="1">
        <v>123</v>
      </c>
      <c r="B131" s="2" t="s">
        <v>1006</v>
      </c>
      <c r="C131" s="2" t="s">
        <v>998</v>
      </c>
      <c r="D131" s="2" t="s">
        <v>1007</v>
      </c>
      <c r="E131" s="2" t="s">
        <v>20</v>
      </c>
      <c r="F131" s="2">
        <v>115.29</v>
      </c>
      <c r="G131" s="2">
        <v>113.68</v>
      </c>
      <c r="H131" s="3">
        <v>0.90569999999999995</v>
      </c>
      <c r="I131" s="2">
        <v>0.90750399999999998</v>
      </c>
      <c r="J131" s="3">
        <v>1</v>
      </c>
      <c r="K131" s="2">
        <v>57.18</v>
      </c>
      <c r="L131" s="3">
        <v>0.94699999999999995</v>
      </c>
      <c r="M131" s="4">
        <v>13.63</v>
      </c>
      <c r="N131" s="5">
        <v>120</v>
      </c>
      <c r="O131" s="5">
        <v>123</v>
      </c>
      <c r="P131" s="7">
        <v>1</v>
      </c>
      <c r="Q131" s="6">
        <f t="shared" si="23"/>
        <v>1.1019000000000001</v>
      </c>
      <c r="R131" s="9">
        <f t="shared" si="24"/>
        <v>115.05836279070002</v>
      </c>
      <c r="S131" s="9">
        <f t="shared" si="25"/>
        <v>113.45159755440001</v>
      </c>
      <c r="T131" s="9">
        <f t="shared" si="26"/>
        <v>54.149459999999998</v>
      </c>
      <c r="U131" s="9">
        <f t="shared" si="27"/>
        <v>13.63</v>
      </c>
      <c r="V131" s="9">
        <f t="shared" si="28"/>
        <v>182.83782279070002</v>
      </c>
      <c r="W131" s="9">
        <f t="shared" si="29"/>
        <v>181.2310575544</v>
      </c>
    </row>
    <row r="132" spans="1:23" x14ac:dyDescent="0.2">
      <c r="A132" s="1">
        <v>124</v>
      </c>
      <c r="B132" s="2" t="s">
        <v>242</v>
      </c>
      <c r="C132" s="2" t="s">
        <v>243</v>
      </c>
      <c r="D132" s="2" t="s">
        <v>244</v>
      </c>
      <c r="E132" s="2" t="s">
        <v>16</v>
      </c>
      <c r="F132" s="2">
        <v>125.42</v>
      </c>
      <c r="G132" s="2">
        <v>123.73</v>
      </c>
      <c r="H132" s="3">
        <v>1.0973999999999999</v>
      </c>
      <c r="I132" s="2">
        <v>0.90848200000000001</v>
      </c>
      <c r="J132" s="3">
        <v>0.97</v>
      </c>
      <c r="K132" s="2">
        <v>64.52</v>
      </c>
      <c r="L132" s="3">
        <v>1.0526</v>
      </c>
      <c r="M132" s="4">
        <v>14.87</v>
      </c>
      <c r="N132" s="5">
        <v>320</v>
      </c>
      <c r="O132" s="5">
        <v>124</v>
      </c>
      <c r="P132" s="7">
        <v>1</v>
      </c>
      <c r="Q132" s="6">
        <f t="shared" si="23"/>
        <v>1.1007</v>
      </c>
      <c r="R132" s="9">
        <f t="shared" si="24"/>
        <v>151.49584393559999</v>
      </c>
      <c r="S132" s="9">
        <f t="shared" si="25"/>
        <v>149.45447911139999</v>
      </c>
      <c r="T132" s="9">
        <f t="shared" si="26"/>
        <v>67.913751999999988</v>
      </c>
      <c r="U132" s="9">
        <f t="shared" si="27"/>
        <v>14.87</v>
      </c>
      <c r="V132" s="9">
        <f t="shared" si="28"/>
        <v>234.27959593559999</v>
      </c>
      <c r="W132" s="9">
        <f t="shared" si="29"/>
        <v>232.23823111139998</v>
      </c>
    </row>
    <row r="133" spans="1:23" x14ac:dyDescent="0.2">
      <c r="A133" s="1">
        <v>125</v>
      </c>
      <c r="B133" s="2" t="s">
        <v>350</v>
      </c>
      <c r="C133" s="2" t="s">
        <v>351</v>
      </c>
      <c r="D133" s="2" t="s">
        <v>352</v>
      </c>
      <c r="E133" s="2" t="s">
        <v>16</v>
      </c>
      <c r="F133" s="2">
        <v>125.42</v>
      </c>
      <c r="G133" s="2">
        <v>123.73</v>
      </c>
      <c r="H133" s="3">
        <v>1.1744000000000001</v>
      </c>
      <c r="I133" s="2">
        <v>0.90848200000000001</v>
      </c>
      <c r="J133" s="3">
        <v>0.83</v>
      </c>
      <c r="K133" s="2">
        <v>64.52</v>
      </c>
      <c r="L133" s="3">
        <v>1.1198999999999999</v>
      </c>
      <c r="M133" s="4">
        <v>26.86</v>
      </c>
      <c r="N133" s="5">
        <v>320</v>
      </c>
      <c r="O133" s="5">
        <v>125</v>
      </c>
      <c r="P133" s="7">
        <v>1</v>
      </c>
      <c r="Q133" s="6">
        <f t="shared" si="23"/>
        <v>1.1007</v>
      </c>
      <c r="R133" s="9">
        <f t="shared" si="24"/>
        <v>162.1256780736</v>
      </c>
      <c r="S133" s="9">
        <f t="shared" si="25"/>
        <v>159.94107915840002</v>
      </c>
      <c r="T133" s="9">
        <f t="shared" si="26"/>
        <v>72.255947999999989</v>
      </c>
      <c r="U133" s="9">
        <f t="shared" si="27"/>
        <v>26.86</v>
      </c>
      <c r="V133" s="9">
        <f t="shared" si="28"/>
        <v>261.2416260736</v>
      </c>
      <c r="W133" s="9">
        <f t="shared" si="29"/>
        <v>259.05702715839999</v>
      </c>
    </row>
    <row r="134" spans="1:23" x14ac:dyDescent="0.2">
      <c r="A134" s="1">
        <v>126</v>
      </c>
      <c r="B134" s="2" t="s">
        <v>356</v>
      </c>
      <c r="C134" s="2" t="s">
        <v>357</v>
      </c>
      <c r="D134" s="2" t="s">
        <v>358</v>
      </c>
      <c r="E134" s="2" t="s">
        <v>16</v>
      </c>
      <c r="F134" s="2">
        <v>125.42</v>
      </c>
      <c r="G134" s="2">
        <v>123.73</v>
      </c>
      <c r="H134" s="3">
        <v>1.171</v>
      </c>
      <c r="I134" s="2">
        <v>0.90848200000000001</v>
      </c>
      <c r="J134" s="3">
        <v>1.18</v>
      </c>
      <c r="K134" s="2">
        <v>64.52</v>
      </c>
      <c r="L134" s="3">
        <v>1.0988</v>
      </c>
      <c r="M134" s="4">
        <v>7.84</v>
      </c>
      <c r="N134" s="5">
        <v>360</v>
      </c>
      <c r="O134" s="5">
        <v>126</v>
      </c>
      <c r="P134" s="7">
        <v>1</v>
      </c>
      <c r="Q134" s="6">
        <f t="shared" si="23"/>
        <v>1.1007</v>
      </c>
      <c r="R134" s="9">
        <f t="shared" si="24"/>
        <v>161.65630877400002</v>
      </c>
      <c r="S134" s="9">
        <f t="shared" si="25"/>
        <v>159.47803448100001</v>
      </c>
      <c r="T134" s="9">
        <f t="shared" si="26"/>
        <v>70.894576000000001</v>
      </c>
      <c r="U134" s="9">
        <f t="shared" si="27"/>
        <v>7.84</v>
      </c>
      <c r="V134" s="9">
        <f t="shared" si="28"/>
        <v>240.39088477400003</v>
      </c>
      <c r="W134" s="9">
        <f t="shared" si="29"/>
        <v>238.21261048100001</v>
      </c>
    </row>
    <row r="135" spans="1:23" x14ac:dyDescent="0.2">
      <c r="A135" s="1">
        <v>127</v>
      </c>
      <c r="B135" s="2" t="s">
        <v>359</v>
      </c>
      <c r="C135" s="2" t="s">
        <v>360</v>
      </c>
      <c r="D135" s="2" t="s">
        <v>361</v>
      </c>
      <c r="E135" s="2" t="s">
        <v>20</v>
      </c>
      <c r="F135" s="2">
        <v>115.29</v>
      </c>
      <c r="G135" s="2">
        <v>113.68</v>
      </c>
      <c r="H135" s="3">
        <v>1.0851999999999999</v>
      </c>
      <c r="I135" s="2">
        <v>0.90750399999999998</v>
      </c>
      <c r="J135" s="3">
        <v>1.1299999999999999</v>
      </c>
      <c r="K135" s="2">
        <v>57.18</v>
      </c>
      <c r="L135" s="3">
        <v>1.0385</v>
      </c>
      <c r="M135" s="4">
        <v>8.98</v>
      </c>
      <c r="N135" s="5">
        <v>196</v>
      </c>
      <c r="O135" s="5">
        <v>127</v>
      </c>
      <c r="P135" s="7">
        <v>1</v>
      </c>
      <c r="Q135" s="6">
        <f t="shared" si="23"/>
        <v>1.1019000000000001</v>
      </c>
      <c r="R135" s="9">
        <f t="shared" si="24"/>
        <v>137.86169294520002</v>
      </c>
      <c r="S135" s="9">
        <f t="shared" si="25"/>
        <v>135.93648411840002</v>
      </c>
      <c r="T135" s="9">
        <f t="shared" si="26"/>
        <v>59.381430000000002</v>
      </c>
      <c r="U135" s="9">
        <f t="shared" si="27"/>
        <v>8.98</v>
      </c>
      <c r="V135" s="9">
        <f t="shared" si="28"/>
        <v>206.2231229452</v>
      </c>
      <c r="W135" s="9">
        <f t="shared" si="29"/>
        <v>204.2979141184</v>
      </c>
    </row>
    <row r="136" spans="1:23" x14ac:dyDescent="0.2">
      <c r="A136" s="1">
        <v>128</v>
      </c>
      <c r="B136" s="2" t="s">
        <v>365</v>
      </c>
      <c r="C136" s="2" t="s">
        <v>366</v>
      </c>
      <c r="D136" s="2" t="s">
        <v>367</v>
      </c>
      <c r="E136" s="2" t="s">
        <v>20</v>
      </c>
      <c r="F136" s="2">
        <v>115.29</v>
      </c>
      <c r="G136" s="2">
        <v>113.68</v>
      </c>
      <c r="H136" s="3">
        <v>1.0294000000000001</v>
      </c>
      <c r="I136" s="2">
        <v>0.90750399999999998</v>
      </c>
      <c r="J136" s="3">
        <v>1.1200000000000001</v>
      </c>
      <c r="K136" s="2">
        <v>57.18</v>
      </c>
      <c r="L136" s="3">
        <v>1.0095000000000001</v>
      </c>
      <c r="M136" s="4">
        <v>8.16</v>
      </c>
      <c r="N136" s="5">
        <v>200</v>
      </c>
      <c r="O136" s="5">
        <v>128</v>
      </c>
      <c r="P136" s="7">
        <v>1</v>
      </c>
      <c r="Q136" s="6">
        <f t="shared" si="23"/>
        <v>1.1019000000000001</v>
      </c>
      <c r="R136" s="9">
        <f t="shared" si="24"/>
        <v>130.77296969940005</v>
      </c>
      <c r="S136" s="9">
        <f t="shared" si="25"/>
        <v>128.94675336480003</v>
      </c>
      <c r="T136" s="9">
        <f t="shared" si="26"/>
        <v>57.723210000000002</v>
      </c>
      <c r="U136" s="9">
        <f t="shared" si="27"/>
        <v>8.16</v>
      </c>
      <c r="V136" s="9">
        <f t="shared" si="28"/>
        <v>196.65617969940004</v>
      </c>
      <c r="W136" s="9">
        <f t="shared" si="29"/>
        <v>194.82996336480002</v>
      </c>
    </row>
    <row r="137" spans="1:23" x14ac:dyDescent="0.2">
      <c r="A137" s="1">
        <v>129</v>
      </c>
      <c r="B137" s="2" t="s">
        <v>368</v>
      </c>
      <c r="C137" s="2" t="s">
        <v>369</v>
      </c>
      <c r="D137" s="2" t="s">
        <v>370</v>
      </c>
      <c r="E137" s="2" t="s">
        <v>16</v>
      </c>
      <c r="F137" s="2">
        <v>125.42</v>
      </c>
      <c r="G137" s="2">
        <v>123.73</v>
      </c>
      <c r="H137" s="3">
        <v>1.0638000000000001</v>
      </c>
      <c r="I137" s="2">
        <v>0.90848200000000001</v>
      </c>
      <c r="J137" s="3">
        <v>1.0900000000000001</v>
      </c>
      <c r="K137" s="2">
        <v>64.52</v>
      </c>
      <c r="L137" s="3">
        <v>1.0327</v>
      </c>
      <c r="M137" s="4">
        <v>14.77</v>
      </c>
      <c r="N137" s="5">
        <v>300</v>
      </c>
      <c r="O137" s="5">
        <v>129</v>
      </c>
      <c r="P137" s="7">
        <v>1</v>
      </c>
      <c r="Q137" s="6">
        <f t="shared" si="23"/>
        <v>1.1007</v>
      </c>
      <c r="R137" s="9">
        <f t="shared" si="24"/>
        <v>146.85737085720001</v>
      </c>
      <c r="S137" s="9">
        <f t="shared" si="25"/>
        <v>144.87850818180002</v>
      </c>
      <c r="T137" s="9">
        <f t="shared" si="26"/>
        <v>66.629803999999993</v>
      </c>
      <c r="U137" s="9">
        <f t="shared" si="27"/>
        <v>14.77</v>
      </c>
      <c r="V137" s="9">
        <f t="shared" si="28"/>
        <v>228.2571748572</v>
      </c>
      <c r="W137" s="9">
        <f t="shared" si="29"/>
        <v>226.27831218180003</v>
      </c>
    </row>
    <row r="138" spans="1:23" x14ac:dyDescent="0.2">
      <c r="A138" s="1">
        <v>130</v>
      </c>
      <c r="B138" s="2" t="s">
        <v>374</v>
      </c>
      <c r="C138" s="2" t="s">
        <v>375</v>
      </c>
      <c r="D138" s="2" t="s">
        <v>376</v>
      </c>
      <c r="E138" s="2" t="s">
        <v>20</v>
      </c>
      <c r="F138" s="2">
        <v>115.29</v>
      </c>
      <c r="G138" s="2">
        <v>113.68</v>
      </c>
      <c r="H138" s="3">
        <v>0.74380000000000002</v>
      </c>
      <c r="I138" s="2">
        <v>0.90750399999999998</v>
      </c>
      <c r="J138" s="3">
        <v>0.86</v>
      </c>
      <c r="K138" s="2">
        <v>57.18</v>
      </c>
      <c r="L138" s="3">
        <v>0.84189999999999998</v>
      </c>
      <c r="M138" s="4">
        <v>7.26</v>
      </c>
      <c r="N138" s="5">
        <v>80</v>
      </c>
      <c r="O138" s="5">
        <v>130</v>
      </c>
      <c r="P138" s="7">
        <v>1</v>
      </c>
      <c r="Q138" s="6">
        <f t="shared" si="23"/>
        <v>1.1019000000000001</v>
      </c>
      <c r="R138" s="9">
        <f t="shared" si="24"/>
        <v>94.490902333800022</v>
      </c>
      <c r="S138" s="9">
        <f t="shared" si="25"/>
        <v>93.171357249600021</v>
      </c>
      <c r="T138" s="9">
        <f t="shared" si="26"/>
        <v>48.139842000000002</v>
      </c>
      <c r="U138" s="9">
        <f t="shared" si="27"/>
        <v>7.26</v>
      </c>
      <c r="V138" s="9">
        <f t="shared" si="28"/>
        <v>149.8907443338</v>
      </c>
      <c r="W138" s="9">
        <f t="shared" si="29"/>
        <v>148.5711992496</v>
      </c>
    </row>
    <row r="139" spans="1:23" x14ac:dyDescent="0.2">
      <c r="A139" s="1">
        <v>131</v>
      </c>
      <c r="B139" s="2" t="s">
        <v>377</v>
      </c>
      <c r="C139" s="2" t="s">
        <v>378</v>
      </c>
      <c r="D139" s="2" t="s">
        <v>379</v>
      </c>
      <c r="E139" s="2" t="s">
        <v>20</v>
      </c>
      <c r="F139" s="2">
        <v>115.29</v>
      </c>
      <c r="G139" s="2">
        <v>113.68</v>
      </c>
      <c r="H139" s="3">
        <v>1.1351</v>
      </c>
      <c r="I139" s="2">
        <v>0.90750399999999998</v>
      </c>
      <c r="J139" s="3">
        <v>1.1000000000000001</v>
      </c>
      <c r="K139" s="2">
        <v>57.18</v>
      </c>
      <c r="L139" s="3">
        <v>1.0664</v>
      </c>
      <c r="M139" s="4">
        <v>7.28</v>
      </c>
      <c r="N139" s="5">
        <v>200</v>
      </c>
      <c r="O139" s="5">
        <v>131</v>
      </c>
      <c r="P139" s="7">
        <v>1</v>
      </c>
      <c r="Q139" s="6">
        <f t="shared" si="23"/>
        <v>1.1019000000000001</v>
      </c>
      <c r="R139" s="9">
        <f t="shared" si="24"/>
        <v>144.20089169010001</v>
      </c>
      <c r="S139" s="9">
        <f t="shared" si="25"/>
        <v>142.18715731920003</v>
      </c>
      <c r="T139" s="9">
        <f t="shared" si="26"/>
        <v>60.976751999999998</v>
      </c>
      <c r="U139" s="9">
        <f t="shared" si="27"/>
        <v>7.28</v>
      </c>
      <c r="V139" s="9">
        <f t="shared" si="28"/>
        <v>212.45764369010001</v>
      </c>
      <c r="W139" s="9">
        <f t="shared" si="29"/>
        <v>210.44390931920003</v>
      </c>
    </row>
    <row r="140" spans="1:23" x14ac:dyDescent="0.2">
      <c r="A140" s="1">
        <v>132</v>
      </c>
      <c r="B140" s="2" t="s">
        <v>380</v>
      </c>
      <c r="C140" s="2" t="s">
        <v>381</v>
      </c>
      <c r="D140" s="2" t="s">
        <v>382</v>
      </c>
      <c r="E140" s="2" t="s">
        <v>20</v>
      </c>
      <c r="F140" s="2">
        <v>115.29</v>
      </c>
      <c r="G140" s="2">
        <v>113.68</v>
      </c>
      <c r="H140" s="3">
        <v>0.75980000000000003</v>
      </c>
      <c r="I140" s="2">
        <v>0.90750399999999998</v>
      </c>
      <c r="J140" s="3">
        <v>0.82</v>
      </c>
      <c r="K140" s="2">
        <v>57.18</v>
      </c>
      <c r="L140" s="3">
        <v>0.84460000000000002</v>
      </c>
      <c r="M140" s="4">
        <v>12.46</v>
      </c>
      <c r="N140" s="5">
        <v>84</v>
      </c>
      <c r="O140" s="5">
        <v>132</v>
      </c>
      <c r="P140" s="7">
        <v>1</v>
      </c>
      <c r="Q140" s="6">
        <f t="shared" si="23"/>
        <v>1.1019000000000001</v>
      </c>
      <c r="R140" s="9">
        <f t="shared" si="24"/>
        <v>96.523511149800015</v>
      </c>
      <c r="S140" s="9">
        <f t="shared" si="25"/>
        <v>95.175581121600018</v>
      </c>
      <c r="T140" s="9">
        <f t="shared" si="26"/>
        <v>48.294228000000004</v>
      </c>
      <c r="U140" s="9">
        <f t="shared" si="27"/>
        <v>12.46</v>
      </c>
      <c r="V140" s="9">
        <f t="shared" si="28"/>
        <v>157.27773914980003</v>
      </c>
      <c r="W140" s="9">
        <f t="shared" si="29"/>
        <v>155.92980912160002</v>
      </c>
    </row>
    <row r="141" spans="1:23" x14ac:dyDescent="0.2">
      <c r="A141" s="1">
        <v>133</v>
      </c>
      <c r="B141" s="2" t="s">
        <v>383</v>
      </c>
      <c r="C141" s="2" t="s">
        <v>384</v>
      </c>
      <c r="D141" s="2" t="s">
        <v>385</v>
      </c>
      <c r="E141" s="2" t="s">
        <v>20</v>
      </c>
      <c r="F141" s="2">
        <v>115.29</v>
      </c>
      <c r="G141" s="2">
        <v>113.68</v>
      </c>
      <c r="H141" s="3">
        <v>0.9133</v>
      </c>
      <c r="I141" s="2">
        <v>0.90750399999999998</v>
      </c>
      <c r="J141" s="3">
        <v>0.77</v>
      </c>
      <c r="K141" s="2">
        <v>57.18</v>
      </c>
      <c r="L141" s="3">
        <v>0.95150000000000001</v>
      </c>
      <c r="M141" s="4">
        <v>9.6300000000000008</v>
      </c>
      <c r="N141" s="5">
        <v>122</v>
      </c>
      <c r="O141" s="5">
        <v>133</v>
      </c>
      <c r="P141" s="7">
        <v>1</v>
      </c>
      <c r="Q141" s="6">
        <f t="shared" si="23"/>
        <v>1.1019000000000001</v>
      </c>
      <c r="R141" s="9">
        <f t="shared" si="24"/>
        <v>116.02385197830002</v>
      </c>
      <c r="S141" s="9">
        <f t="shared" si="25"/>
        <v>114.40360389360002</v>
      </c>
      <c r="T141" s="9">
        <f t="shared" si="26"/>
        <v>54.406770000000002</v>
      </c>
      <c r="U141" s="9">
        <f t="shared" si="27"/>
        <v>9.6300000000000008</v>
      </c>
      <c r="V141" s="9">
        <f t="shared" si="28"/>
        <v>180.06062197830002</v>
      </c>
      <c r="W141" s="9">
        <f t="shared" si="29"/>
        <v>178.44037389360003</v>
      </c>
    </row>
    <row r="142" spans="1:23" x14ac:dyDescent="0.2">
      <c r="A142" s="1">
        <v>134</v>
      </c>
      <c r="B142" s="2" t="s">
        <v>386</v>
      </c>
      <c r="C142" s="2" t="s">
        <v>387</v>
      </c>
      <c r="D142" s="2" t="s">
        <v>388</v>
      </c>
      <c r="E142" s="2" t="s">
        <v>20</v>
      </c>
      <c r="F142" s="2">
        <v>115.29</v>
      </c>
      <c r="G142" s="2">
        <v>113.68</v>
      </c>
      <c r="H142" s="3">
        <v>0.92449999999999999</v>
      </c>
      <c r="I142" s="2">
        <v>0.90750399999999998</v>
      </c>
      <c r="J142" s="3">
        <v>0.78</v>
      </c>
      <c r="K142" s="2">
        <v>57.18</v>
      </c>
      <c r="L142" s="3">
        <v>0.95660000000000001</v>
      </c>
      <c r="M142" s="4">
        <v>18.71</v>
      </c>
      <c r="N142" s="5">
        <v>192</v>
      </c>
      <c r="O142" s="5">
        <v>134</v>
      </c>
      <c r="P142" s="7">
        <v>1</v>
      </c>
      <c r="Q142" s="6">
        <f t="shared" si="23"/>
        <v>1.1019000000000001</v>
      </c>
      <c r="R142" s="9">
        <f t="shared" si="24"/>
        <v>117.44667814950002</v>
      </c>
      <c r="S142" s="9">
        <f t="shared" si="25"/>
        <v>115.80656060400001</v>
      </c>
      <c r="T142" s="9">
        <f t="shared" si="26"/>
        <v>54.698388000000001</v>
      </c>
      <c r="U142" s="9">
        <f t="shared" si="27"/>
        <v>18.71</v>
      </c>
      <c r="V142" s="9">
        <f t="shared" si="28"/>
        <v>190.85506614950003</v>
      </c>
      <c r="W142" s="9">
        <f t="shared" si="29"/>
        <v>189.21494860400003</v>
      </c>
    </row>
    <row r="143" spans="1:23" x14ac:dyDescent="0.2">
      <c r="A143" s="1">
        <v>135</v>
      </c>
      <c r="B143" s="2" t="s">
        <v>389</v>
      </c>
      <c r="C143" s="2" t="s">
        <v>390</v>
      </c>
      <c r="D143" s="2" t="s">
        <v>391</v>
      </c>
      <c r="E143" s="2" t="s">
        <v>20</v>
      </c>
      <c r="F143" s="2">
        <v>115.29</v>
      </c>
      <c r="G143" s="2">
        <v>113.68</v>
      </c>
      <c r="H143" s="3">
        <v>0.85760000000000003</v>
      </c>
      <c r="I143" s="2">
        <v>0.90750399999999998</v>
      </c>
      <c r="J143" s="3">
        <v>0.82</v>
      </c>
      <c r="K143" s="2">
        <v>57.18</v>
      </c>
      <c r="L143" s="3">
        <v>0.91139999999999999</v>
      </c>
      <c r="M143" s="4">
        <v>8.9700000000000006</v>
      </c>
      <c r="N143" s="5">
        <v>120</v>
      </c>
      <c r="O143" s="5">
        <v>135</v>
      </c>
      <c r="P143" s="7">
        <v>1</v>
      </c>
      <c r="Q143" s="6">
        <f t="shared" si="23"/>
        <v>1.1019000000000001</v>
      </c>
      <c r="R143" s="9">
        <f t="shared" si="24"/>
        <v>108.94783253760002</v>
      </c>
      <c r="S143" s="9">
        <f t="shared" si="25"/>
        <v>107.42639953920002</v>
      </c>
      <c r="T143" s="9">
        <f t="shared" si="26"/>
        <v>52.113852000000001</v>
      </c>
      <c r="U143" s="9">
        <f t="shared" si="27"/>
        <v>8.9700000000000006</v>
      </c>
      <c r="V143" s="9">
        <f t="shared" si="28"/>
        <v>170.03168453760003</v>
      </c>
      <c r="W143" s="9">
        <f t="shared" si="29"/>
        <v>168.51025153920003</v>
      </c>
    </row>
    <row r="144" spans="1:23" x14ac:dyDescent="0.2">
      <c r="A144" s="1">
        <v>136</v>
      </c>
      <c r="B144" s="2" t="s">
        <v>392</v>
      </c>
      <c r="C144" s="2" t="s">
        <v>393</v>
      </c>
      <c r="D144" s="2" t="s">
        <v>394</v>
      </c>
      <c r="E144" s="2" t="s">
        <v>16</v>
      </c>
      <c r="F144" s="2">
        <v>125.42</v>
      </c>
      <c r="G144" s="2">
        <v>123.73</v>
      </c>
      <c r="H144" s="3">
        <v>1.1698999999999999</v>
      </c>
      <c r="I144" s="2">
        <v>0.90848200000000001</v>
      </c>
      <c r="J144" s="3">
        <v>1.01</v>
      </c>
      <c r="K144" s="2">
        <v>64.52</v>
      </c>
      <c r="L144" s="3">
        <v>1.0896999999999999</v>
      </c>
      <c r="M144" s="4">
        <v>15.23</v>
      </c>
      <c r="N144" s="5">
        <v>378</v>
      </c>
      <c r="O144" s="5">
        <v>136</v>
      </c>
      <c r="P144" s="7">
        <v>1</v>
      </c>
      <c r="Q144" s="6">
        <f t="shared" si="23"/>
        <v>1.1007</v>
      </c>
      <c r="R144" s="9">
        <f t="shared" si="24"/>
        <v>161.50445400059999</v>
      </c>
      <c r="S144" s="9">
        <f t="shared" si="25"/>
        <v>159.32822590889998</v>
      </c>
      <c r="T144" s="9">
        <f t="shared" si="26"/>
        <v>70.30744399999999</v>
      </c>
      <c r="U144" s="9">
        <f t="shared" si="27"/>
        <v>15.23</v>
      </c>
      <c r="V144" s="9">
        <f t="shared" si="28"/>
        <v>247.04189800059996</v>
      </c>
      <c r="W144" s="9">
        <f t="shared" si="29"/>
        <v>244.86566990889995</v>
      </c>
    </row>
    <row r="145" spans="1:23" x14ac:dyDescent="0.2">
      <c r="A145" s="1">
        <v>137</v>
      </c>
      <c r="B145" s="2" t="s">
        <v>404</v>
      </c>
      <c r="C145" s="2" t="s">
        <v>405</v>
      </c>
      <c r="D145" s="2" t="s">
        <v>406</v>
      </c>
      <c r="E145" s="2" t="s">
        <v>16</v>
      </c>
      <c r="F145" s="2">
        <v>125.42</v>
      </c>
      <c r="G145" s="2">
        <v>123.73</v>
      </c>
      <c r="H145" s="3">
        <v>0.73419999999999996</v>
      </c>
      <c r="I145" s="2">
        <v>0.90848200000000001</v>
      </c>
      <c r="J145" s="3">
        <v>0.88</v>
      </c>
      <c r="K145" s="2">
        <v>64.52</v>
      </c>
      <c r="L145" s="3">
        <v>0.82979999999999998</v>
      </c>
      <c r="M145" s="4">
        <v>10.61</v>
      </c>
      <c r="N145" s="5">
        <v>305</v>
      </c>
      <c r="O145" s="5">
        <v>137</v>
      </c>
      <c r="P145" s="7">
        <v>1</v>
      </c>
      <c r="Q145" s="6">
        <f t="shared" si="23"/>
        <v>1.1007</v>
      </c>
      <c r="R145" s="9">
        <f t="shared" si="24"/>
        <v>101.35615875480001</v>
      </c>
      <c r="S145" s="9">
        <f t="shared" si="25"/>
        <v>99.9904123962</v>
      </c>
      <c r="T145" s="9">
        <f t="shared" si="26"/>
        <v>53.538695999999995</v>
      </c>
      <c r="U145" s="9">
        <f t="shared" si="27"/>
        <v>10.61</v>
      </c>
      <c r="V145" s="9">
        <f t="shared" si="28"/>
        <v>165.50485475480002</v>
      </c>
      <c r="W145" s="9">
        <f t="shared" si="29"/>
        <v>164.13910839620002</v>
      </c>
    </row>
    <row r="146" spans="1:23" x14ac:dyDescent="0.2">
      <c r="A146" s="1">
        <v>138</v>
      </c>
      <c r="B146" s="2" t="s">
        <v>407</v>
      </c>
      <c r="C146" s="2" t="s">
        <v>408</v>
      </c>
      <c r="D146" s="2" t="s">
        <v>409</v>
      </c>
      <c r="E146" s="2" t="s">
        <v>20</v>
      </c>
      <c r="F146" s="2">
        <v>115.29</v>
      </c>
      <c r="G146" s="2">
        <v>113.68</v>
      </c>
      <c r="H146" s="3">
        <v>0.86260000000000003</v>
      </c>
      <c r="I146" s="2">
        <v>0.90750399999999998</v>
      </c>
      <c r="J146" s="3">
        <v>0.96</v>
      </c>
      <c r="K146" s="2">
        <v>57.18</v>
      </c>
      <c r="L146" s="3">
        <v>0.92459999999999998</v>
      </c>
      <c r="M146" s="4">
        <v>8.39</v>
      </c>
      <c r="N146" s="5">
        <v>166</v>
      </c>
      <c r="O146" s="5">
        <v>138</v>
      </c>
      <c r="P146" s="7">
        <v>1</v>
      </c>
      <c r="Q146" s="6">
        <f t="shared" si="23"/>
        <v>1.1019000000000001</v>
      </c>
      <c r="R146" s="9">
        <f t="shared" si="24"/>
        <v>109.58302279260002</v>
      </c>
      <c r="S146" s="9">
        <f t="shared" si="25"/>
        <v>108.05271949920002</v>
      </c>
      <c r="T146" s="9">
        <f t="shared" si="26"/>
        <v>52.868628000000001</v>
      </c>
      <c r="U146" s="9">
        <f t="shared" si="27"/>
        <v>8.39</v>
      </c>
      <c r="V146" s="9">
        <f t="shared" si="28"/>
        <v>170.84165079260003</v>
      </c>
      <c r="W146" s="9">
        <f t="shared" si="29"/>
        <v>169.3113474992</v>
      </c>
    </row>
    <row r="147" spans="1:23" x14ac:dyDescent="0.2">
      <c r="A147" s="1">
        <v>139</v>
      </c>
      <c r="B147" s="2" t="s">
        <v>850</v>
      </c>
      <c r="C147" s="2" t="s">
        <v>851</v>
      </c>
      <c r="D147" s="2" t="s">
        <v>852</v>
      </c>
      <c r="E147" s="2" t="s">
        <v>16</v>
      </c>
      <c r="F147" s="2">
        <v>125.42</v>
      </c>
      <c r="G147" s="2">
        <v>123.73</v>
      </c>
      <c r="H147" s="3">
        <v>0.76570000000000005</v>
      </c>
      <c r="I147" s="2">
        <v>0.90848200000000001</v>
      </c>
      <c r="J147" s="3">
        <v>0.82</v>
      </c>
      <c r="K147" s="2">
        <v>64.52</v>
      </c>
      <c r="L147" s="3">
        <v>0.84289999999999998</v>
      </c>
      <c r="M147" s="4">
        <v>18.59</v>
      </c>
      <c r="N147" s="5">
        <v>112</v>
      </c>
      <c r="O147" s="5">
        <v>139</v>
      </c>
      <c r="P147" s="7">
        <v>1</v>
      </c>
      <c r="Q147" s="6">
        <f t="shared" si="23"/>
        <v>1.1007</v>
      </c>
      <c r="R147" s="9">
        <f t="shared" si="24"/>
        <v>105.70472726580002</v>
      </c>
      <c r="S147" s="9">
        <f t="shared" si="25"/>
        <v>104.28038514270001</v>
      </c>
      <c r="T147" s="9">
        <f t="shared" si="26"/>
        <v>54.383907999999998</v>
      </c>
      <c r="U147" s="9">
        <f t="shared" si="27"/>
        <v>18.59</v>
      </c>
      <c r="V147" s="9">
        <f t="shared" si="28"/>
        <v>178.67863526580001</v>
      </c>
      <c r="W147" s="9">
        <f t="shared" si="29"/>
        <v>177.25429314270002</v>
      </c>
    </row>
    <row r="148" spans="1:23" x14ac:dyDescent="0.2">
      <c r="A148" s="1">
        <v>140</v>
      </c>
      <c r="B148" s="2" t="s">
        <v>1038</v>
      </c>
      <c r="C148" s="2" t="s">
        <v>1039</v>
      </c>
      <c r="D148" s="2" t="s">
        <v>1040</v>
      </c>
      <c r="E148" s="2" t="s">
        <v>20</v>
      </c>
      <c r="F148" s="2">
        <v>115.29</v>
      </c>
      <c r="G148" s="2">
        <v>113.68</v>
      </c>
      <c r="H148" s="3">
        <v>0.85499999999999998</v>
      </c>
      <c r="I148" s="2">
        <v>0.90750399999999998</v>
      </c>
      <c r="J148" s="3">
        <v>1.06</v>
      </c>
      <c r="K148" s="2">
        <v>57.18</v>
      </c>
      <c r="L148" s="3">
        <v>0.91200000000000003</v>
      </c>
      <c r="M148" s="4">
        <v>10.85</v>
      </c>
      <c r="N148" s="5">
        <v>126</v>
      </c>
      <c r="O148" s="5">
        <v>140</v>
      </c>
      <c r="P148" s="7">
        <v>1</v>
      </c>
      <c r="Q148" s="6">
        <f t="shared" si="23"/>
        <v>1.1019000000000001</v>
      </c>
      <c r="R148" s="9">
        <f t="shared" si="24"/>
        <v>108.61753360500002</v>
      </c>
      <c r="S148" s="9">
        <f t="shared" si="25"/>
        <v>107.10071316000001</v>
      </c>
      <c r="T148" s="9">
        <f t="shared" si="26"/>
        <v>52.148160000000004</v>
      </c>
      <c r="U148" s="9">
        <f t="shared" si="27"/>
        <v>10.85</v>
      </c>
      <c r="V148" s="9">
        <f t="shared" si="28"/>
        <v>171.61569360500002</v>
      </c>
      <c r="W148" s="9">
        <f t="shared" si="29"/>
        <v>170.09887316000001</v>
      </c>
    </row>
    <row r="149" spans="1:23" x14ac:dyDescent="0.2">
      <c r="A149" s="1">
        <v>141</v>
      </c>
      <c r="B149" s="2" t="s">
        <v>53</v>
      </c>
      <c r="C149" s="2" t="s">
        <v>54</v>
      </c>
      <c r="D149" s="2" t="s">
        <v>55</v>
      </c>
      <c r="E149" s="2" t="s">
        <v>20</v>
      </c>
      <c r="F149" s="2">
        <v>115.29</v>
      </c>
      <c r="G149" s="2">
        <v>113.68</v>
      </c>
      <c r="H149" s="3">
        <v>0.77690000000000003</v>
      </c>
      <c r="I149" s="2">
        <v>0.90750399999999998</v>
      </c>
      <c r="J149" s="3">
        <v>0.84</v>
      </c>
      <c r="K149" s="2">
        <v>57.18</v>
      </c>
      <c r="L149" s="3">
        <v>0.85770000000000002</v>
      </c>
      <c r="M149" s="4">
        <v>12.7</v>
      </c>
      <c r="N149" s="5">
        <v>82</v>
      </c>
      <c r="O149" s="5">
        <v>141</v>
      </c>
      <c r="P149" s="7">
        <v>1</v>
      </c>
      <c r="Q149" s="6">
        <f t="shared" si="23"/>
        <v>1.1019000000000001</v>
      </c>
      <c r="R149" s="9">
        <f t="shared" si="24"/>
        <v>98.695861821900024</v>
      </c>
      <c r="S149" s="9">
        <f t="shared" si="25"/>
        <v>97.317595384800015</v>
      </c>
      <c r="T149" s="9">
        <f t="shared" si="26"/>
        <v>49.043286000000002</v>
      </c>
      <c r="U149" s="9">
        <f t="shared" si="27"/>
        <v>12.7</v>
      </c>
      <c r="V149" s="9">
        <f t="shared" si="28"/>
        <v>160.43914782190001</v>
      </c>
      <c r="W149" s="9">
        <f t="shared" si="29"/>
        <v>159.06088138480001</v>
      </c>
    </row>
    <row r="150" spans="1:23" x14ac:dyDescent="0.2">
      <c r="A150" s="1">
        <v>142</v>
      </c>
      <c r="B150" s="2" t="s">
        <v>410</v>
      </c>
      <c r="C150" s="2" t="s">
        <v>411</v>
      </c>
      <c r="D150" s="2" t="s">
        <v>412</v>
      </c>
      <c r="E150" s="2" t="s">
        <v>20</v>
      </c>
      <c r="F150" s="2">
        <v>115.29</v>
      </c>
      <c r="G150" s="2">
        <v>113.68</v>
      </c>
      <c r="H150" s="3">
        <v>0.89680000000000004</v>
      </c>
      <c r="I150" s="2">
        <v>0.90750399999999998</v>
      </c>
      <c r="J150" s="3">
        <v>1.05</v>
      </c>
      <c r="K150" s="2">
        <v>57.18</v>
      </c>
      <c r="L150" s="3">
        <v>0.94179999999999997</v>
      </c>
      <c r="M150" s="4">
        <v>10.58</v>
      </c>
      <c r="N150" s="5">
        <v>200</v>
      </c>
      <c r="O150" s="5">
        <v>142</v>
      </c>
      <c r="P150" s="7">
        <v>1</v>
      </c>
      <c r="Q150" s="6">
        <f t="shared" si="23"/>
        <v>1.1019000000000001</v>
      </c>
      <c r="R150" s="9">
        <f t="shared" si="24"/>
        <v>113.92772413680002</v>
      </c>
      <c r="S150" s="9">
        <f t="shared" si="25"/>
        <v>112.33674802560002</v>
      </c>
      <c r="T150" s="9">
        <f t="shared" si="26"/>
        <v>53.852123999999996</v>
      </c>
      <c r="U150" s="9">
        <f t="shared" si="27"/>
        <v>10.58</v>
      </c>
      <c r="V150" s="9">
        <f t="shared" si="28"/>
        <v>178.35984813680003</v>
      </c>
      <c r="W150" s="9">
        <f t="shared" si="29"/>
        <v>176.76887202560002</v>
      </c>
    </row>
    <row r="151" spans="1:23" x14ac:dyDescent="0.2">
      <c r="A151" s="1">
        <v>143</v>
      </c>
      <c r="B151" s="2" t="s">
        <v>766</v>
      </c>
      <c r="C151" s="2" t="s">
        <v>767</v>
      </c>
      <c r="D151" s="2" t="s">
        <v>768</v>
      </c>
      <c r="E151" s="2" t="s">
        <v>20</v>
      </c>
      <c r="F151" s="2">
        <v>115.29</v>
      </c>
      <c r="G151" s="2">
        <v>113.68</v>
      </c>
      <c r="H151" s="3">
        <v>0.88100000000000001</v>
      </c>
      <c r="I151" s="2">
        <v>0.90750399999999998</v>
      </c>
      <c r="J151" s="3">
        <v>0.88</v>
      </c>
      <c r="K151" s="2">
        <v>57.18</v>
      </c>
      <c r="L151" s="3">
        <v>0.95979999999999999</v>
      </c>
      <c r="M151" s="4">
        <v>10.83</v>
      </c>
      <c r="N151" s="5">
        <v>120</v>
      </c>
      <c r="O151" s="5">
        <v>143</v>
      </c>
      <c r="P151" s="7">
        <v>1</v>
      </c>
      <c r="Q151" s="6">
        <f t="shared" si="23"/>
        <v>1.1019000000000001</v>
      </c>
      <c r="R151" s="9">
        <f t="shared" si="24"/>
        <v>111.92052293100002</v>
      </c>
      <c r="S151" s="9">
        <f t="shared" si="25"/>
        <v>110.35757695200003</v>
      </c>
      <c r="T151" s="9">
        <f t="shared" si="26"/>
        <v>54.881363999999998</v>
      </c>
      <c r="U151" s="9">
        <f t="shared" si="27"/>
        <v>10.83</v>
      </c>
      <c r="V151" s="9">
        <f t="shared" si="28"/>
        <v>177.63188693100003</v>
      </c>
      <c r="W151" s="9">
        <f t="shared" si="29"/>
        <v>176.06894095200005</v>
      </c>
    </row>
    <row r="152" spans="1:23" x14ac:dyDescent="0.2">
      <c r="A152" s="1">
        <v>144</v>
      </c>
      <c r="B152" s="2" t="s">
        <v>50</v>
      </c>
      <c r="C152" s="2" t="s">
        <v>51</v>
      </c>
      <c r="D152" s="2" t="s">
        <v>52</v>
      </c>
      <c r="E152" s="2" t="s">
        <v>20</v>
      </c>
      <c r="F152" s="2">
        <v>115.29</v>
      </c>
      <c r="G152" s="2">
        <v>113.68</v>
      </c>
      <c r="H152" s="3">
        <v>0.82320000000000004</v>
      </c>
      <c r="I152" s="2">
        <v>0.90750399999999998</v>
      </c>
      <c r="J152" s="3">
        <v>0.76</v>
      </c>
      <c r="K152" s="2">
        <v>57.18</v>
      </c>
      <c r="L152" s="3">
        <v>0.89480000000000004</v>
      </c>
      <c r="M152" s="4">
        <v>9.84</v>
      </c>
      <c r="N152" s="5">
        <v>156</v>
      </c>
      <c r="O152" s="5">
        <v>144</v>
      </c>
      <c r="P152" s="7">
        <v>1</v>
      </c>
      <c r="Q152" s="6">
        <f t="shared" si="23"/>
        <v>1.1019000000000001</v>
      </c>
      <c r="R152" s="9">
        <f t="shared" si="24"/>
        <v>104.57772358320003</v>
      </c>
      <c r="S152" s="9">
        <f t="shared" si="25"/>
        <v>103.11731821440002</v>
      </c>
      <c r="T152" s="9">
        <f t="shared" si="26"/>
        <v>51.164664000000002</v>
      </c>
      <c r="U152" s="9">
        <f t="shared" si="27"/>
        <v>9.84</v>
      </c>
      <c r="V152" s="9">
        <f t="shared" si="28"/>
        <v>165.58238758320002</v>
      </c>
      <c r="W152" s="9">
        <f t="shared" si="29"/>
        <v>164.12198221440002</v>
      </c>
    </row>
    <row r="153" spans="1:23" x14ac:dyDescent="0.2">
      <c r="A153" s="1">
        <v>145</v>
      </c>
      <c r="B153" s="2" t="s">
        <v>413</v>
      </c>
      <c r="C153" s="2" t="s">
        <v>414</v>
      </c>
      <c r="D153" s="2" t="s">
        <v>415</v>
      </c>
      <c r="E153" s="2" t="s">
        <v>20</v>
      </c>
      <c r="F153" s="2">
        <v>115.29</v>
      </c>
      <c r="G153" s="2">
        <v>113.68</v>
      </c>
      <c r="H153" s="3">
        <v>0.82230000000000003</v>
      </c>
      <c r="I153" s="2">
        <v>0.90750399999999998</v>
      </c>
      <c r="J153" s="3">
        <v>0.86</v>
      </c>
      <c r="K153" s="2">
        <v>57.18</v>
      </c>
      <c r="L153" s="3">
        <v>0.92759999999999998</v>
      </c>
      <c r="M153" s="4">
        <v>10.59</v>
      </c>
      <c r="N153" s="5">
        <v>121</v>
      </c>
      <c r="O153" s="5">
        <v>145</v>
      </c>
      <c r="P153" s="7">
        <v>1</v>
      </c>
      <c r="Q153" s="6">
        <f t="shared" si="23"/>
        <v>1.1019000000000001</v>
      </c>
      <c r="R153" s="9">
        <f t="shared" si="24"/>
        <v>104.46338933730001</v>
      </c>
      <c r="S153" s="9">
        <f t="shared" si="25"/>
        <v>103.00458062160001</v>
      </c>
      <c r="T153" s="9">
        <f t="shared" si="26"/>
        <v>53.040168000000001</v>
      </c>
      <c r="U153" s="9">
        <f t="shared" si="27"/>
        <v>10.59</v>
      </c>
      <c r="V153" s="9">
        <f t="shared" si="28"/>
        <v>168.09355733730001</v>
      </c>
      <c r="W153" s="9">
        <f t="shared" si="29"/>
        <v>166.63474862160001</v>
      </c>
    </row>
    <row r="154" spans="1:23" x14ac:dyDescent="0.2">
      <c r="A154" s="1">
        <v>146</v>
      </c>
      <c r="B154" s="2" t="s">
        <v>1618</v>
      </c>
      <c r="C154" s="2" t="s">
        <v>1619</v>
      </c>
      <c r="D154" s="2" t="s">
        <v>1620</v>
      </c>
      <c r="E154" s="2" t="s">
        <v>20</v>
      </c>
      <c r="F154" s="2">
        <v>115.29</v>
      </c>
      <c r="G154" s="2">
        <v>113.68</v>
      </c>
      <c r="H154" s="3">
        <v>0.85129999999999995</v>
      </c>
      <c r="I154" s="2">
        <v>0.90750399999999998</v>
      </c>
      <c r="J154" s="3">
        <v>0.86</v>
      </c>
      <c r="K154" s="2">
        <v>57.18</v>
      </c>
      <c r="L154" s="3">
        <v>0.91320000000000001</v>
      </c>
      <c r="M154" s="4">
        <v>10.09</v>
      </c>
      <c r="N154" s="5">
        <v>160</v>
      </c>
      <c r="O154" s="5">
        <v>146</v>
      </c>
      <c r="P154" s="7">
        <v>1</v>
      </c>
      <c r="Q154" s="6">
        <f t="shared" si="23"/>
        <v>1.1019000000000001</v>
      </c>
      <c r="R154" s="9">
        <f t="shared" si="24"/>
        <v>108.14749281630002</v>
      </c>
      <c r="S154" s="9">
        <f t="shared" si="25"/>
        <v>106.63723638960001</v>
      </c>
      <c r="T154" s="9">
        <f t="shared" si="26"/>
        <v>52.216776000000003</v>
      </c>
      <c r="U154" s="9">
        <f t="shared" si="27"/>
        <v>10.09</v>
      </c>
      <c r="V154" s="9">
        <f t="shared" si="28"/>
        <v>170.45426881630002</v>
      </c>
      <c r="W154" s="9">
        <f t="shared" si="29"/>
        <v>168.9440123896</v>
      </c>
    </row>
    <row r="155" spans="1:23" x14ac:dyDescent="0.2">
      <c r="A155" s="1">
        <v>147</v>
      </c>
      <c r="B155" s="2" t="s">
        <v>416</v>
      </c>
      <c r="C155" s="2" t="s">
        <v>417</v>
      </c>
      <c r="D155" s="2" t="s">
        <v>418</v>
      </c>
      <c r="E155" s="2" t="s">
        <v>16</v>
      </c>
      <c r="F155" s="2">
        <v>125.42</v>
      </c>
      <c r="G155" s="2">
        <v>123.73</v>
      </c>
      <c r="H155" s="3">
        <v>1.2258</v>
      </c>
      <c r="I155" s="2">
        <v>0.90848200000000001</v>
      </c>
      <c r="J155" s="3">
        <v>0.77</v>
      </c>
      <c r="K155" s="2">
        <v>64.52</v>
      </c>
      <c r="L155" s="3">
        <v>1.2795000000000001</v>
      </c>
      <c r="M155" s="4">
        <v>23.13</v>
      </c>
      <c r="N155" s="5">
        <v>82</v>
      </c>
      <c r="O155" s="5">
        <v>147</v>
      </c>
      <c r="P155" s="7">
        <v>1</v>
      </c>
      <c r="Q155" s="6">
        <f t="shared" si="23"/>
        <v>1.1007</v>
      </c>
      <c r="R155" s="9">
        <f t="shared" si="24"/>
        <v>169.2214374852</v>
      </c>
      <c r="S155" s="9">
        <f t="shared" si="25"/>
        <v>166.94122516380003</v>
      </c>
      <c r="T155" s="9">
        <f t="shared" si="26"/>
        <v>82.553340000000006</v>
      </c>
      <c r="U155" s="9">
        <f t="shared" si="27"/>
        <v>23.13</v>
      </c>
      <c r="V155" s="9">
        <f t="shared" si="28"/>
        <v>274.90477748519999</v>
      </c>
      <c r="W155" s="9">
        <f t="shared" si="29"/>
        <v>272.62456516380001</v>
      </c>
    </row>
    <row r="156" spans="1:23" x14ac:dyDescent="0.2">
      <c r="A156" s="1">
        <v>148</v>
      </c>
      <c r="B156" s="2" t="s">
        <v>419</v>
      </c>
      <c r="C156" s="2" t="s">
        <v>420</v>
      </c>
      <c r="D156" s="2" t="s">
        <v>421</v>
      </c>
      <c r="E156" s="2" t="s">
        <v>20</v>
      </c>
      <c r="F156" s="2">
        <v>115.29</v>
      </c>
      <c r="G156" s="2">
        <v>113.68</v>
      </c>
      <c r="H156" s="3">
        <v>0.85460000000000003</v>
      </c>
      <c r="I156" s="2">
        <v>0.90750399999999998</v>
      </c>
      <c r="J156" s="3">
        <v>0.91</v>
      </c>
      <c r="K156" s="2">
        <v>57.18</v>
      </c>
      <c r="L156" s="3">
        <v>0.92069999999999996</v>
      </c>
      <c r="M156" s="4">
        <v>10.16</v>
      </c>
      <c r="N156" s="5">
        <v>46</v>
      </c>
      <c r="O156" s="5">
        <v>148</v>
      </c>
      <c r="P156" s="7">
        <v>1</v>
      </c>
      <c r="Q156" s="6">
        <f t="shared" si="23"/>
        <v>1.1019000000000001</v>
      </c>
      <c r="R156" s="9">
        <f t="shared" si="24"/>
        <v>108.56671838460002</v>
      </c>
      <c r="S156" s="9">
        <f t="shared" si="25"/>
        <v>107.05060756320002</v>
      </c>
      <c r="T156" s="9">
        <f t="shared" si="26"/>
        <v>52.645626</v>
      </c>
      <c r="U156" s="9">
        <f t="shared" si="27"/>
        <v>10.16</v>
      </c>
      <c r="V156" s="9">
        <f t="shared" si="28"/>
        <v>171.37234438460001</v>
      </c>
      <c r="W156" s="9">
        <f t="shared" si="29"/>
        <v>169.85623356320002</v>
      </c>
    </row>
    <row r="157" spans="1:23" x14ac:dyDescent="0.2">
      <c r="A157" s="1">
        <v>149</v>
      </c>
      <c r="B157" s="2" t="s">
        <v>422</v>
      </c>
      <c r="C157" s="2" t="s">
        <v>423</v>
      </c>
      <c r="D157" s="2" t="s">
        <v>424</v>
      </c>
      <c r="E157" s="2" t="s">
        <v>20</v>
      </c>
      <c r="F157" s="2">
        <v>115.29</v>
      </c>
      <c r="G157" s="2">
        <v>113.68</v>
      </c>
      <c r="H157" s="3">
        <v>1.0308999999999999</v>
      </c>
      <c r="I157" s="2">
        <v>0.90750399999999998</v>
      </c>
      <c r="J157" s="3">
        <v>0.95</v>
      </c>
      <c r="K157" s="2">
        <v>57.18</v>
      </c>
      <c r="L157" s="3">
        <v>1.0085</v>
      </c>
      <c r="M157" s="4">
        <v>7.8</v>
      </c>
      <c r="N157" s="5">
        <v>240</v>
      </c>
      <c r="O157" s="5">
        <v>149</v>
      </c>
      <c r="P157" s="7">
        <v>1</v>
      </c>
      <c r="Q157" s="6">
        <f t="shared" si="23"/>
        <v>1.1019000000000001</v>
      </c>
      <c r="R157" s="9">
        <f t="shared" si="24"/>
        <v>130.96352677589999</v>
      </c>
      <c r="S157" s="9">
        <f t="shared" si="25"/>
        <v>129.13464935280001</v>
      </c>
      <c r="T157" s="9">
        <f t="shared" si="26"/>
        <v>57.666029999999999</v>
      </c>
      <c r="U157" s="9">
        <f t="shared" si="27"/>
        <v>7.8</v>
      </c>
      <c r="V157" s="9">
        <f t="shared" si="28"/>
        <v>196.42955677590001</v>
      </c>
      <c r="W157" s="9">
        <f t="shared" si="29"/>
        <v>194.60067935280003</v>
      </c>
    </row>
    <row r="158" spans="1:23" x14ac:dyDescent="0.2">
      <c r="A158" s="1">
        <v>150</v>
      </c>
      <c r="B158" s="2" t="s">
        <v>575</v>
      </c>
      <c r="C158" s="2" t="s">
        <v>576</v>
      </c>
      <c r="D158" s="2" t="s">
        <v>577</v>
      </c>
      <c r="E158" s="2" t="s">
        <v>20</v>
      </c>
      <c r="F158" s="2">
        <v>115.29</v>
      </c>
      <c r="G158" s="2">
        <v>113.68</v>
      </c>
      <c r="H158" s="3">
        <v>0.81979999999999997</v>
      </c>
      <c r="I158" s="2">
        <v>0.90750399999999998</v>
      </c>
      <c r="J158" s="3">
        <v>0.81</v>
      </c>
      <c r="K158" s="2">
        <v>57.18</v>
      </c>
      <c r="L158" s="3">
        <v>0.87609999999999999</v>
      </c>
      <c r="M158" s="4">
        <v>6.83</v>
      </c>
      <c r="N158" s="5">
        <v>95</v>
      </c>
      <c r="O158" s="5">
        <v>150</v>
      </c>
      <c r="P158" s="7">
        <v>1</v>
      </c>
      <c r="Q158" s="6">
        <f t="shared" si="23"/>
        <v>1.1019000000000001</v>
      </c>
      <c r="R158" s="9">
        <f t="shared" si="24"/>
        <v>104.1457942098</v>
      </c>
      <c r="S158" s="9">
        <f t="shared" si="25"/>
        <v>102.6914206416</v>
      </c>
      <c r="T158" s="9">
        <f t="shared" si="26"/>
        <v>50.095397999999996</v>
      </c>
      <c r="U158" s="9">
        <f t="shared" si="27"/>
        <v>6.83</v>
      </c>
      <c r="V158" s="9">
        <f t="shared" si="28"/>
        <v>161.07119220980002</v>
      </c>
      <c r="W158" s="9">
        <f t="shared" si="29"/>
        <v>159.61681864160002</v>
      </c>
    </row>
    <row r="159" spans="1:23" x14ac:dyDescent="0.2">
      <c r="A159" s="1">
        <v>151</v>
      </c>
      <c r="B159" s="2" t="s">
        <v>587</v>
      </c>
      <c r="C159" s="2" t="s">
        <v>588</v>
      </c>
      <c r="D159" s="2" t="s">
        <v>589</v>
      </c>
      <c r="E159" s="2" t="s">
        <v>20</v>
      </c>
      <c r="F159" s="2">
        <v>115.29</v>
      </c>
      <c r="G159" s="2">
        <v>113.68</v>
      </c>
      <c r="H159" s="3">
        <v>0.84030000000000005</v>
      </c>
      <c r="I159" s="2">
        <v>0.90750399999999998</v>
      </c>
      <c r="J159" s="3">
        <v>0.78</v>
      </c>
      <c r="K159" s="2">
        <v>57.18</v>
      </c>
      <c r="L159" s="3">
        <v>0.89559999999999995</v>
      </c>
      <c r="M159" s="4">
        <v>6.86</v>
      </c>
      <c r="N159" s="5">
        <v>122</v>
      </c>
      <c r="O159" s="5">
        <v>151</v>
      </c>
      <c r="P159" s="7">
        <v>1</v>
      </c>
      <c r="Q159" s="6">
        <f t="shared" si="23"/>
        <v>1.1019000000000001</v>
      </c>
      <c r="R159" s="9">
        <f t="shared" si="24"/>
        <v>106.75007425530002</v>
      </c>
      <c r="S159" s="9">
        <f t="shared" si="25"/>
        <v>105.25933247760001</v>
      </c>
      <c r="T159" s="9">
        <f t="shared" si="26"/>
        <v>51.210407999999994</v>
      </c>
      <c r="U159" s="9">
        <f t="shared" si="27"/>
        <v>6.86</v>
      </c>
      <c r="V159" s="9">
        <f t="shared" si="28"/>
        <v>164.82048225530002</v>
      </c>
      <c r="W159" s="9">
        <f t="shared" si="29"/>
        <v>163.32974047760001</v>
      </c>
    </row>
    <row r="160" spans="1:23" x14ac:dyDescent="0.2">
      <c r="A160" s="1">
        <v>152</v>
      </c>
      <c r="B160" s="2" t="s">
        <v>653</v>
      </c>
      <c r="C160" s="2" t="s">
        <v>654</v>
      </c>
      <c r="D160" s="2" t="s">
        <v>655</v>
      </c>
      <c r="E160" s="2" t="s">
        <v>20</v>
      </c>
      <c r="F160" s="2">
        <v>115.29</v>
      </c>
      <c r="G160" s="2">
        <v>113.68</v>
      </c>
      <c r="H160" s="3">
        <v>1.0767</v>
      </c>
      <c r="I160" s="2">
        <v>0.90750399999999998</v>
      </c>
      <c r="J160" s="3">
        <v>0.77</v>
      </c>
      <c r="K160" s="2">
        <v>57.18</v>
      </c>
      <c r="L160" s="3">
        <v>1.0414000000000001</v>
      </c>
      <c r="M160" s="4">
        <v>13.26</v>
      </c>
      <c r="N160" s="5">
        <v>100</v>
      </c>
      <c r="O160" s="5">
        <v>152</v>
      </c>
      <c r="P160" s="7">
        <v>1</v>
      </c>
      <c r="Q160" s="6">
        <f t="shared" si="23"/>
        <v>1.1019000000000001</v>
      </c>
      <c r="R160" s="9">
        <f t="shared" si="24"/>
        <v>136.78186951170002</v>
      </c>
      <c r="S160" s="9">
        <f t="shared" si="25"/>
        <v>134.87174018640002</v>
      </c>
      <c r="T160" s="9">
        <f t="shared" si="26"/>
        <v>59.547252000000007</v>
      </c>
      <c r="U160" s="9">
        <f t="shared" si="27"/>
        <v>13.26</v>
      </c>
      <c r="V160" s="9">
        <f t="shared" si="28"/>
        <v>209.58912151170003</v>
      </c>
      <c r="W160" s="9">
        <f t="shared" si="29"/>
        <v>207.67899218640002</v>
      </c>
    </row>
    <row r="161" spans="1:23" x14ac:dyDescent="0.2">
      <c r="A161" s="1">
        <v>153</v>
      </c>
      <c r="B161" s="2" t="s">
        <v>428</v>
      </c>
      <c r="C161" s="2" t="s">
        <v>429</v>
      </c>
      <c r="D161" s="2" t="s">
        <v>430</v>
      </c>
      <c r="E161" s="2" t="s">
        <v>20</v>
      </c>
      <c r="F161" s="2">
        <v>115.29</v>
      </c>
      <c r="G161" s="2">
        <v>113.68</v>
      </c>
      <c r="H161" s="3">
        <v>0.9274</v>
      </c>
      <c r="I161" s="2">
        <v>0.90750399999999998</v>
      </c>
      <c r="J161" s="3">
        <v>1.01</v>
      </c>
      <c r="K161" s="2">
        <v>57.18</v>
      </c>
      <c r="L161" s="3">
        <v>0.9637</v>
      </c>
      <c r="M161" s="4">
        <v>15.11</v>
      </c>
      <c r="N161" s="5">
        <v>242</v>
      </c>
      <c r="O161" s="5">
        <v>153</v>
      </c>
      <c r="P161" s="7">
        <v>1</v>
      </c>
      <c r="Q161" s="6">
        <f t="shared" si="23"/>
        <v>1.1019000000000001</v>
      </c>
      <c r="R161" s="9">
        <f t="shared" si="24"/>
        <v>117.81508849740003</v>
      </c>
      <c r="S161" s="9">
        <f t="shared" si="25"/>
        <v>116.16982618080002</v>
      </c>
      <c r="T161" s="9">
        <f t="shared" si="26"/>
        <v>55.104365999999999</v>
      </c>
      <c r="U161" s="9">
        <f t="shared" si="27"/>
        <v>15.11</v>
      </c>
      <c r="V161" s="9">
        <f t="shared" si="28"/>
        <v>188.02945449740002</v>
      </c>
      <c r="W161" s="9">
        <f t="shared" si="29"/>
        <v>186.38419218080003</v>
      </c>
    </row>
    <row r="162" spans="1:23" x14ac:dyDescent="0.2">
      <c r="A162" s="1">
        <v>154</v>
      </c>
      <c r="B162" s="2" t="s">
        <v>1702</v>
      </c>
      <c r="C162" s="2" t="s">
        <v>1703</v>
      </c>
      <c r="D162" s="2" t="s">
        <v>1704</v>
      </c>
      <c r="E162" s="2" t="s">
        <v>20</v>
      </c>
      <c r="F162" s="2">
        <v>115.29</v>
      </c>
      <c r="G162" s="2">
        <v>113.68</v>
      </c>
      <c r="H162" s="3">
        <v>1.1206</v>
      </c>
      <c r="I162" s="2">
        <v>0.90750399999999998</v>
      </c>
      <c r="J162" s="3">
        <v>0.86</v>
      </c>
      <c r="K162" s="2">
        <v>57.18</v>
      </c>
      <c r="L162" s="3">
        <v>1.0670999999999999</v>
      </c>
      <c r="M162" s="4">
        <v>8.5399999999999991</v>
      </c>
      <c r="N162" s="5">
        <v>123</v>
      </c>
      <c r="O162" s="5">
        <v>154</v>
      </c>
      <c r="P162" s="7">
        <v>1</v>
      </c>
      <c r="Q162" s="6">
        <f t="shared" si="23"/>
        <v>1.1019000000000001</v>
      </c>
      <c r="R162" s="9">
        <f t="shared" si="24"/>
        <v>142.35883995060004</v>
      </c>
      <c r="S162" s="9">
        <f t="shared" si="25"/>
        <v>140.37082943520002</v>
      </c>
      <c r="T162" s="9">
        <f t="shared" si="26"/>
        <v>61.016777999999995</v>
      </c>
      <c r="U162" s="9">
        <f t="shared" si="27"/>
        <v>8.5399999999999991</v>
      </c>
      <c r="V162" s="9">
        <f t="shared" si="28"/>
        <v>211.91561795060002</v>
      </c>
      <c r="W162" s="9">
        <f t="shared" si="29"/>
        <v>209.9276074352</v>
      </c>
    </row>
    <row r="163" spans="1:23" x14ac:dyDescent="0.2">
      <c r="A163" s="1">
        <v>155</v>
      </c>
      <c r="B163" s="2" t="s">
        <v>434</v>
      </c>
      <c r="C163" s="2" t="s">
        <v>435</v>
      </c>
      <c r="D163" s="2" t="s">
        <v>436</v>
      </c>
      <c r="E163" s="2" t="s">
        <v>20</v>
      </c>
      <c r="F163" s="2">
        <v>115.29</v>
      </c>
      <c r="G163" s="2">
        <v>113.68</v>
      </c>
      <c r="H163" s="3">
        <v>0.86909999999999998</v>
      </c>
      <c r="I163" s="2">
        <v>0.90750399999999998</v>
      </c>
      <c r="J163" s="3">
        <v>0.79</v>
      </c>
      <c r="K163" s="2">
        <v>57.18</v>
      </c>
      <c r="L163" s="3">
        <v>0.92520000000000002</v>
      </c>
      <c r="M163" s="4">
        <v>12.13</v>
      </c>
      <c r="N163" s="5">
        <v>142</v>
      </c>
      <c r="O163" s="5">
        <v>155</v>
      </c>
      <c r="P163" s="7">
        <v>1</v>
      </c>
      <c r="Q163" s="6">
        <f t="shared" si="23"/>
        <v>1.1019000000000001</v>
      </c>
      <c r="R163" s="9">
        <f t="shared" si="24"/>
        <v>110.4087701241</v>
      </c>
      <c r="S163" s="9">
        <f t="shared" si="25"/>
        <v>108.86693544720002</v>
      </c>
      <c r="T163" s="9">
        <f t="shared" si="26"/>
        <v>52.902936000000004</v>
      </c>
      <c r="U163" s="9">
        <f t="shared" si="27"/>
        <v>12.13</v>
      </c>
      <c r="V163" s="9">
        <f t="shared" si="28"/>
        <v>175.44170612409999</v>
      </c>
      <c r="W163" s="9">
        <f t="shared" si="29"/>
        <v>173.89987144720001</v>
      </c>
    </row>
    <row r="164" spans="1:23" x14ac:dyDescent="0.2">
      <c r="A164" s="1">
        <v>156</v>
      </c>
      <c r="B164" s="2" t="s">
        <v>437</v>
      </c>
      <c r="C164" s="2" t="s">
        <v>438</v>
      </c>
      <c r="D164" s="2" t="s">
        <v>439</v>
      </c>
      <c r="E164" s="2" t="s">
        <v>20</v>
      </c>
      <c r="F164" s="2">
        <v>115.29</v>
      </c>
      <c r="G164" s="2">
        <v>113.68</v>
      </c>
      <c r="H164" s="3">
        <v>1.1104000000000001</v>
      </c>
      <c r="I164" s="2">
        <v>0.90750399999999998</v>
      </c>
      <c r="J164" s="3">
        <v>1.05</v>
      </c>
      <c r="K164" s="2">
        <v>57.18</v>
      </c>
      <c r="L164" s="3">
        <v>1.0580000000000001</v>
      </c>
      <c r="M164" s="4">
        <v>7.62</v>
      </c>
      <c r="N164" s="5">
        <v>200</v>
      </c>
      <c r="O164" s="5">
        <v>156</v>
      </c>
      <c r="P164" s="7">
        <v>1</v>
      </c>
      <c r="Q164" s="6">
        <f t="shared" si="23"/>
        <v>1.1019000000000001</v>
      </c>
      <c r="R164" s="9">
        <f t="shared" si="24"/>
        <v>141.06305183040004</v>
      </c>
      <c r="S164" s="9">
        <f t="shared" si="25"/>
        <v>139.09313671680002</v>
      </c>
      <c r="T164" s="9">
        <f t="shared" si="26"/>
        <v>60.49644</v>
      </c>
      <c r="U164" s="9">
        <f t="shared" si="27"/>
        <v>7.62</v>
      </c>
      <c r="V164" s="9">
        <f t="shared" si="28"/>
        <v>209.17949183040005</v>
      </c>
      <c r="W164" s="9">
        <f t="shared" si="29"/>
        <v>207.20957671680003</v>
      </c>
    </row>
    <row r="165" spans="1:23" x14ac:dyDescent="0.2">
      <c r="A165" s="1">
        <v>157</v>
      </c>
      <c r="B165" s="2" t="s">
        <v>440</v>
      </c>
      <c r="C165" s="2" t="s">
        <v>441</v>
      </c>
      <c r="D165" s="2" t="s">
        <v>442</v>
      </c>
      <c r="E165" s="2" t="s">
        <v>20</v>
      </c>
      <c r="F165" s="2">
        <v>115.29</v>
      </c>
      <c r="G165" s="2">
        <v>113.68</v>
      </c>
      <c r="H165" s="3">
        <v>1.0489999999999999</v>
      </c>
      <c r="I165" s="2">
        <v>0.90750399999999998</v>
      </c>
      <c r="J165" s="3">
        <v>0.69</v>
      </c>
      <c r="K165" s="2">
        <v>57.18</v>
      </c>
      <c r="L165" s="3">
        <v>1.0264</v>
      </c>
      <c r="M165" s="4">
        <v>5.0999999999999996</v>
      </c>
      <c r="N165" s="5">
        <v>100</v>
      </c>
      <c r="O165" s="5">
        <v>157</v>
      </c>
      <c r="P165" s="7">
        <v>1</v>
      </c>
      <c r="Q165" s="6">
        <f t="shared" si="23"/>
        <v>1.1019000000000001</v>
      </c>
      <c r="R165" s="9">
        <f t="shared" si="24"/>
        <v>133.262915499</v>
      </c>
      <c r="S165" s="9">
        <f t="shared" si="25"/>
        <v>131.40192760800002</v>
      </c>
      <c r="T165" s="9">
        <f t="shared" si="26"/>
        <v>58.689551999999999</v>
      </c>
      <c r="U165" s="9">
        <f t="shared" si="27"/>
        <v>5.0999999999999996</v>
      </c>
      <c r="V165" s="9">
        <f t="shared" si="28"/>
        <v>197.05246749899999</v>
      </c>
      <c r="W165" s="9">
        <f t="shared" si="29"/>
        <v>195.19147960800001</v>
      </c>
    </row>
    <row r="166" spans="1:23" x14ac:dyDescent="0.2">
      <c r="A166" s="1">
        <v>158</v>
      </c>
      <c r="B166" s="2" t="s">
        <v>443</v>
      </c>
      <c r="C166" s="2" t="s">
        <v>444</v>
      </c>
      <c r="D166" s="2" t="s">
        <v>445</v>
      </c>
      <c r="E166" s="2" t="s">
        <v>20</v>
      </c>
      <c r="F166" s="2">
        <v>115.29</v>
      </c>
      <c r="G166" s="2">
        <v>113.68</v>
      </c>
      <c r="H166" s="3">
        <v>0.89290000000000003</v>
      </c>
      <c r="I166" s="2">
        <v>0.90750399999999998</v>
      </c>
      <c r="J166" s="3">
        <v>0.96</v>
      </c>
      <c r="K166" s="2">
        <v>57.18</v>
      </c>
      <c r="L166" s="3">
        <v>0.93120000000000003</v>
      </c>
      <c r="M166" s="4">
        <v>9.83</v>
      </c>
      <c r="N166" s="5">
        <v>160</v>
      </c>
      <c r="O166" s="5">
        <v>158</v>
      </c>
      <c r="P166" s="7">
        <v>1</v>
      </c>
      <c r="Q166" s="6">
        <f t="shared" ref="Q166:Q229" si="30">ROUND(P166/I166,4)</f>
        <v>1.1019000000000001</v>
      </c>
      <c r="R166" s="9">
        <f t="shared" ref="R166:R229" si="31">F166*H166*Q166</f>
        <v>113.43227573790001</v>
      </c>
      <c r="S166" s="9">
        <f t="shared" ref="S166:S229" si="32">G166*H166*Q166</f>
        <v>111.84821845680001</v>
      </c>
      <c r="T166" s="9">
        <f t="shared" ref="T166:T229" si="33">K166*L166</f>
        <v>53.246016000000004</v>
      </c>
      <c r="U166" s="9">
        <f t="shared" ref="U166:U229" si="34">M166</f>
        <v>9.83</v>
      </c>
      <c r="V166" s="9">
        <f t="shared" ref="V166:V229" si="35">R166+T166+U166</f>
        <v>176.50829173790004</v>
      </c>
      <c r="W166" s="9">
        <f t="shared" ref="W166:W229" si="36">S166+T166+U166</f>
        <v>174.92423445680004</v>
      </c>
    </row>
    <row r="167" spans="1:23" x14ac:dyDescent="0.2">
      <c r="A167" s="1">
        <v>159</v>
      </c>
      <c r="B167" s="2" t="s">
        <v>446</v>
      </c>
      <c r="C167" s="2" t="s">
        <v>447</v>
      </c>
      <c r="D167" s="2" t="s">
        <v>448</v>
      </c>
      <c r="E167" s="2" t="s">
        <v>16</v>
      </c>
      <c r="F167" s="2">
        <v>125.42</v>
      </c>
      <c r="G167" s="2">
        <v>123.73</v>
      </c>
      <c r="H167" s="3">
        <v>0.95140000000000002</v>
      </c>
      <c r="I167" s="2">
        <v>0.90848200000000001</v>
      </c>
      <c r="J167" s="3">
        <v>0.96</v>
      </c>
      <c r="K167" s="2">
        <v>64.52</v>
      </c>
      <c r="L167" s="3">
        <v>0.97509999999999997</v>
      </c>
      <c r="M167" s="4">
        <v>9.3699999999999992</v>
      </c>
      <c r="N167" s="5">
        <v>328</v>
      </c>
      <c r="O167" s="5">
        <v>159</v>
      </c>
      <c r="P167" s="7">
        <v>1</v>
      </c>
      <c r="Q167" s="6">
        <f t="shared" si="30"/>
        <v>1.1007</v>
      </c>
      <c r="R167" s="9">
        <f t="shared" si="31"/>
        <v>131.34057401160001</v>
      </c>
      <c r="S167" s="9">
        <f t="shared" si="32"/>
        <v>129.57079590540002</v>
      </c>
      <c r="T167" s="9">
        <f t="shared" si="33"/>
        <v>62.913451999999992</v>
      </c>
      <c r="U167" s="9">
        <f t="shared" si="34"/>
        <v>9.3699999999999992</v>
      </c>
      <c r="V167" s="9">
        <f t="shared" si="35"/>
        <v>203.62402601159999</v>
      </c>
      <c r="W167" s="9">
        <f t="shared" si="36"/>
        <v>201.85424790540003</v>
      </c>
    </row>
    <row r="168" spans="1:23" x14ac:dyDescent="0.2">
      <c r="A168" s="1">
        <v>160</v>
      </c>
      <c r="B168" s="2" t="s">
        <v>449</v>
      </c>
      <c r="C168" s="2" t="s">
        <v>450</v>
      </c>
      <c r="D168" s="2" t="s">
        <v>451</v>
      </c>
      <c r="E168" s="2" t="s">
        <v>20</v>
      </c>
      <c r="F168" s="2">
        <v>115.29</v>
      </c>
      <c r="G168" s="2">
        <v>113.68</v>
      </c>
      <c r="H168" s="3">
        <v>0.752</v>
      </c>
      <c r="I168" s="2">
        <v>0.90750399999999998</v>
      </c>
      <c r="J168" s="3">
        <v>0.9</v>
      </c>
      <c r="K168" s="2">
        <v>57.18</v>
      </c>
      <c r="L168" s="3">
        <v>0.84019999999999995</v>
      </c>
      <c r="M168" s="4">
        <v>6</v>
      </c>
      <c r="N168" s="5">
        <v>82</v>
      </c>
      <c r="O168" s="5">
        <v>160</v>
      </c>
      <c r="P168" s="7">
        <v>1</v>
      </c>
      <c r="Q168" s="6">
        <f t="shared" si="30"/>
        <v>1.1019000000000001</v>
      </c>
      <c r="R168" s="9">
        <f t="shared" si="31"/>
        <v>95.53261435200001</v>
      </c>
      <c r="S168" s="9">
        <f t="shared" si="32"/>
        <v>94.198521984000024</v>
      </c>
      <c r="T168" s="9">
        <f t="shared" si="33"/>
        <v>48.042635999999995</v>
      </c>
      <c r="U168" s="9">
        <f t="shared" si="34"/>
        <v>6</v>
      </c>
      <c r="V168" s="9">
        <f t="shared" si="35"/>
        <v>149.57525035200001</v>
      </c>
      <c r="W168" s="9">
        <f t="shared" si="36"/>
        <v>148.24115798400001</v>
      </c>
    </row>
    <row r="169" spans="1:23" x14ac:dyDescent="0.2">
      <c r="A169" s="1">
        <v>161</v>
      </c>
      <c r="B169" s="2" t="s">
        <v>452</v>
      </c>
      <c r="C169" s="2" t="s">
        <v>453</v>
      </c>
      <c r="D169" s="2" t="s">
        <v>454</v>
      </c>
      <c r="E169" s="2" t="s">
        <v>20</v>
      </c>
      <c r="F169" s="2">
        <v>115.29</v>
      </c>
      <c r="G169" s="2">
        <v>113.68</v>
      </c>
      <c r="H169" s="3">
        <v>1.1009</v>
      </c>
      <c r="I169" s="2">
        <v>0.90750399999999998</v>
      </c>
      <c r="J169" s="3">
        <v>0.95</v>
      </c>
      <c r="K169" s="2">
        <v>57.18</v>
      </c>
      <c r="L169" s="3">
        <v>1.0532999999999999</v>
      </c>
      <c r="M169" s="4">
        <v>6.56</v>
      </c>
      <c r="N169" s="5">
        <v>125</v>
      </c>
      <c r="O169" s="5">
        <v>161</v>
      </c>
      <c r="P169" s="7">
        <v>1</v>
      </c>
      <c r="Q169" s="6">
        <f t="shared" si="30"/>
        <v>1.1019000000000001</v>
      </c>
      <c r="R169" s="9">
        <f t="shared" si="31"/>
        <v>139.85619034590002</v>
      </c>
      <c r="S169" s="9">
        <f t="shared" si="32"/>
        <v>137.9031287928</v>
      </c>
      <c r="T169" s="9">
        <f t="shared" si="33"/>
        <v>60.227693999999993</v>
      </c>
      <c r="U169" s="9">
        <f t="shared" si="34"/>
        <v>6.56</v>
      </c>
      <c r="V169" s="9">
        <f t="shared" si="35"/>
        <v>206.64388434590001</v>
      </c>
      <c r="W169" s="9">
        <f t="shared" si="36"/>
        <v>204.69082279279999</v>
      </c>
    </row>
    <row r="170" spans="1:23" x14ac:dyDescent="0.2">
      <c r="A170" s="1">
        <v>162</v>
      </c>
      <c r="B170" s="2" t="s">
        <v>455</v>
      </c>
      <c r="C170" s="2" t="s">
        <v>456</v>
      </c>
      <c r="D170" s="2" t="s">
        <v>457</v>
      </c>
      <c r="E170" s="2" t="s">
        <v>20</v>
      </c>
      <c r="F170" s="2">
        <v>115.29</v>
      </c>
      <c r="G170" s="2">
        <v>113.68</v>
      </c>
      <c r="H170" s="3">
        <v>1.1131</v>
      </c>
      <c r="I170" s="2">
        <v>0.90750399999999998</v>
      </c>
      <c r="J170" s="3">
        <v>1</v>
      </c>
      <c r="K170" s="2">
        <v>57.18</v>
      </c>
      <c r="L170" s="3">
        <v>1.0558000000000001</v>
      </c>
      <c r="M170" s="4">
        <v>7.91</v>
      </c>
      <c r="N170" s="5">
        <v>200</v>
      </c>
      <c r="O170" s="5">
        <v>162</v>
      </c>
      <c r="P170" s="7">
        <v>1</v>
      </c>
      <c r="Q170" s="6">
        <f t="shared" si="30"/>
        <v>1.1019000000000001</v>
      </c>
      <c r="R170" s="9">
        <f t="shared" si="31"/>
        <v>141.40605456810002</v>
      </c>
      <c r="S170" s="9">
        <f t="shared" si="32"/>
        <v>139.43134949520001</v>
      </c>
      <c r="T170" s="9">
        <f t="shared" si="33"/>
        <v>60.370644000000006</v>
      </c>
      <c r="U170" s="9">
        <f t="shared" si="34"/>
        <v>7.91</v>
      </c>
      <c r="V170" s="9">
        <f t="shared" si="35"/>
        <v>209.68669856810001</v>
      </c>
      <c r="W170" s="9">
        <f t="shared" si="36"/>
        <v>207.71199349520001</v>
      </c>
    </row>
    <row r="171" spans="1:23" x14ac:dyDescent="0.2">
      <c r="A171" s="1">
        <v>163</v>
      </c>
      <c r="B171" s="2" t="s">
        <v>458</v>
      </c>
      <c r="C171" s="2" t="s">
        <v>459</v>
      </c>
      <c r="D171" s="2" t="s">
        <v>460</v>
      </c>
      <c r="E171" s="2" t="s">
        <v>16</v>
      </c>
      <c r="F171" s="2">
        <v>125.42</v>
      </c>
      <c r="G171" s="2">
        <v>123.73</v>
      </c>
      <c r="H171" s="3">
        <v>0.81969999999999998</v>
      </c>
      <c r="I171" s="2">
        <v>0.90848200000000001</v>
      </c>
      <c r="J171" s="3">
        <v>0.82</v>
      </c>
      <c r="K171" s="2">
        <v>64.52</v>
      </c>
      <c r="L171" s="3">
        <v>0.89459999999999995</v>
      </c>
      <c r="M171" s="4">
        <v>8.58</v>
      </c>
      <c r="N171" s="5">
        <v>80</v>
      </c>
      <c r="O171" s="5">
        <v>163</v>
      </c>
      <c r="P171" s="7">
        <v>1</v>
      </c>
      <c r="Q171" s="6">
        <f t="shared" si="30"/>
        <v>1.1007</v>
      </c>
      <c r="R171" s="9">
        <f t="shared" si="31"/>
        <v>113.15941614180001</v>
      </c>
      <c r="S171" s="9">
        <f t="shared" si="32"/>
        <v>111.6346241367</v>
      </c>
      <c r="T171" s="9">
        <f t="shared" si="33"/>
        <v>57.719591999999992</v>
      </c>
      <c r="U171" s="9">
        <f t="shared" si="34"/>
        <v>8.58</v>
      </c>
      <c r="V171" s="9">
        <f t="shared" si="35"/>
        <v>179.45900814180001</v>
      </c>
      <c r="W171" s="9">
        <f t="shared" si="36"/>
        <v>177.9342161367</v>
      </c>
    </row>
    <row r="172" spans="1:23" x14ac:dyDescent="0.2">
      <c r="A172" s="1">
        <v>164</v>
      </c>
      <c r="B172" s="2" t="s">
        <v>889</v>
      </c>
      <c r="C172" s="2" t="s">
        <v>890</v>
      </c>
      <c r="D172" s="2" t="s">
        <v>891</v>
      </c>
      <c r="E172" s="2" t="s">
        <v>20</v>
      </c>
      <c r="F172" s="2">
        <v>115.29</v>
      </c>
      <c r="G172" s="2">
        <v>113.68</v>
      </c>
      <c r="H172" s="3">
        <v>0.74660000000000004</v>
      </c>
      <c r="I172" s="2">
        <v>0.90750399999999998</v>
      </c>
      <c r="J172" s="3">
        <v>0.93</v>
      </c>
      <c r="K172" s="2">
        <v>57.18</v>
      </c>
      <c r="L172" s="3">
        <v>0.86240000000000006</v>
      </c>
      <c r="M172" s="4">
        <v>8.4</v>
      </c>
      <c r="N172" s="5">
        <v>160</v>
      </c>
      <c r="O172" s="5">
        <v>164</v>
      </c>
      <c r="P172" s="7">
        <v>1</v>
      </c>
      <c r="Q172" s="6">
        <f t="shared" si="30"/>
        <v>1.1019000000000001</v>
      </c>
      <c r="R172" s="9">
        <f t="shared" si="31"/>
        <v>94.846608876600015</v>
      </c>
      <c r="S172" s="9">
        <f t="shared" si="32"/>
        <v>93.522096427200012</v>
      </c>
      <c r="T172" s="9">
        <f t="shared" si="33"/>
        <v>49.312032000000002</v>
      </c>
      <c r="U172" s="9">
        <f t="shared" si="34"/>
        <v>8.4</v>
      </c>
      <c r="V172" s="9">
        <f t="shared" si="35"/>
        <v>152.55864087660004</v>
      </c>
      <c r="W172" s="9">
        <f t="shared" si="36"/>
        <v>151.23412842720003</v>
      </c>
    </row>
    <row r="173" spans="1:23" x14ac:dyDescent="0.2">
      <c r="A173" s="1">
        <v>165</v>
      </c>
      <c r="B173" s="2" t="s">
        <v>467</v>
      </c>
      <c r="C173" s="2" t="s">
        <v>468</v>
      </c>
      <c r="D173" s="2" t="s">
        <v>469</v>
      </c>
      <c r="E173" s="2" t="s">
        <v>20</v>
      </c>
      <c r="F173" s="2">
        <v>115.29</v>
      </c>
      <c r="G173" s="2">
        <v>113.68</v>
      </c>
      <c r="H173" s="3">
        <v>0.71899999999999997</v>
      </c>
      <c r="I173" s="2">
        <v>0.90750399999999998</v>
      </c>
      <c r="J173" s="3">
        <v>0.77</v>
      </c>
      <c r="K173" s="2">
        <v>57.18</v>
      </c>
      <c r="L173" s="3">
        <v>0.82030000000000003</v>
      </c>
      <c r="M173" s="4">
        <v>12.35</v>
      </c>
      <c r="N173" s="5">
        <v>163</v>
      </c>
      <c r="O173" s="5">
        <v>165</v>
      </c>
      <c r="P173" s="7">
        <v>1</v>
      </c>
      <c r="Q173" s="6">
        <f t="shared" si="30"/>
        <v>1.1019000000000001</v>
      </c>
      <c r="R173" s="9">
        <f t="shared" si="31"/>
        <v>91.340358669000011</v>
      </c>
      <c r="S173" s="9">
        <f t="shared" si="32"/>
        <v>90.064810248000015</v>
      </c>
      <c r="T173" s="9">
        <f t="shared" si="33"/>
        <v>46.904754000000004</v>
      </c>
      <c r="U173" s="9">
        <f t="shared" si="34"/>
        <v>12.35</v>
      </c>
      <c r="V173" s="9">
        <f t="shared" si="35"/>
        <v>150.595112669</v>
      </c>
      <c r="W173" s="9">
        <f t="shared" si="36"/>
        <v>149.31956424800001</v>
      </c>
    </row>
    <row r="174" spans="1:23" x14ac:dyDescent="0.2">
      <c r="A174" s="1">
        <v>166</v>
      </c>
      <c r="B174" s="2" t="s">
        <v>1481</v>
      </c>
      <c r="C174" s="2" t="s">
        <v>1482</v>
      </c>
      <c r="D174" s="2" t="s">
        <v>1483</v>
      </c>
      <c r="E174" s="2" t="s">
        <v>20</v>
      </c>
      <c r="F174" s="2">
        <v>115.29</v>
      </c>
      <c r="G174" s="2">
        <v>113.68</v>
      </c>
      <c r="H174" s="3">
        <v>1.0684</v>
      </c>
      <c r="I174" s="2">
        <v>0.90750399999999998</v>
      </c>
      <c r="J174" s="3">
        <v>0.77</v>
      </c>
      <c r="K174" s="2">
        <v>57.18</v>
      </c>
      <c r="L174" s="3">
        <v>1.0385</v>
      </c>
      <c r="M174" s="4">
        <v>9.3000000000000007</v>
      </c>
      <c r="N174" s="5">
        <v>240</v>
      </c>
      <c r="O174" s="5">
        <v>166</v>
      </c>
      <c r="P174" s="7">
        <v>1</v>
      </c>
      <c r="Q174" s="6">
        <f t="shared" si="30"/>
        <v>1.1019000000000001</v>
      </c>
      <c r="R174" s="9">
        <f t="shared" si="31"/>
        <v>135.7274536884</v>
      </c>
      <c r="S174" s="9">
        <f t="shared" si="32"/>
        <v>133.83204905280002</v>
      </c>
      <c r="T174" s="9">
        <f t="shared" si="33"/>
        <v>59.381430000000002</v>
      </c>
      <c r="U174" s="9">
        <f t="shared" si="34"/>
        <v>9.3000000000000007</v>
      </c>
      <c r="V174" s="9">
        <f t="shared" si="35"/>
        <v>204.40888368840001</v>
      </c>
      <c r="W174" s="9">
        <f t="shared" si="36"/>
        <v>202.51347905280002</v>
      </c>
    </row>
    <row r="175" spans="1:23" x14ac:dyDescent="0.2">
      <c r="A175" s="1">
        <v>167</v>
      </c>
      <c r="B175" s="2" t="s">
        <v>470</v>
      </c>
      <c r="C175" s="2" t="s">
        <v>471</v>
      </c>
      <c r="D175" s="2" t="s">
        <v>472</v>
      </c>
      <c r="E175" s="2" t="s">
        <v>20</v>
      </c>
      <c r="F175" s="2">
        <v>115.29</v>
      </c>
      <c r="G175" s="2">
        <v>113.68</v>
      </c>
      <c r="H175" s="3">
        <v>1.0924</v>
      </c>
      <c r="I175" s="2">
        <v>0.90750399999999998</v>
      </c>
      <c r="J175" s="3">
        <v>1.0900000000000001</v>
      </c>
      <c r="K175" s="2">
        <v>57.18</v>
      </c>
      <c r="L175" s="3">
        <v>1.0507</v>
      </c>
      <c r="M175" s="4">
        <v>7.79</v>
      </c>
      <c r="N175" s="5">
        <v>100</v>
      </c>
      <c r="O175" s="5">
        <v>167</v>
      </c>
      <c r="P175" s="7">
        <v>1</v>
      </c>
      <c r="Q175" s="6">
        <f t="shared" si="30"/>
        <v>1.1019000000000001</v>
      </c>
      <c r="R175" s="9">
        <f t="shared" si="31"/>
        <v>138.77636691240002</v>
      </c>
      <c r="S175" s="9">
        <f t="shared" si="32"/>
        <v>136.83838486080003</v>
      </c>
      <c r="T175" s="9">
        <f t="shared" si="33"/>
        <v>60.079025999999999</v>
      </c>
      <c r="U175" s="9">
        <f t="shared" si="34"/>
        <v>7.79</v>
      </c>
      <c r="V175" s="9">
        <f t="shared" si="35"/>
        <v>206.64539291240001</v>
      </c>
      <c r="W175" s="9">
        <f t="shared" si="36"/>
        <v>204.70741086080002</v>
      </c>
    </row>
    <row r="176" spans="1:23" x14ac:dyDescent="0.2">
      <c r="A176" s="1">
        <v>168</v>
      </c>
      <c r="B176" s="2" t="s">
        <v>473</v>
      </c>
      <c r="C176" s="2" t="s">
        <v>474</v>
      </c>
      <c r="D176" s="2" t="s">
        <v>475</v>
      </c>
      <c r="E176" s="2" t="s">
        <v>20</v>
      </c>
      <c r="F176" s="2">
        <v>115.29</v>
      </c>
      <c r="G176" s="2">
        <v>113.68</v>
      </c>
      <c r="H176" s="3">
        <v>1.0459000000000001</v>
      </c>
      <c r="I176" s="2">
        <v>0.90750399999999998</v>
      </c>
      <c r="J176" s="3">
        <v>1.1100000000000001</v>
      </c>
      <c r="K176" s="2">
        <v>57.18</v>
      </c>
      <c r="L176" s="3">
        <v>1.0262</v>
      </c>
      <c r="M176" s="4">
        <v>6.14</v>
      </c>
      <c r="N176" s="5">
        <v>160</v>
      </c>
      <c r="O176" s="5">
        <v>168</v>
      </c>
      <c r="P176" s="7">
        <v>1</v>
      </c>
      <c r="Q176" s="6">
        <f t="shared" si="30"/>
        <v>1.1019000000000001</v>
      </c>
      <c r="R176" s="9">
        <f t="shared" si="31"/>
        <v>132.86909754090004</v>
      </c>
      <c r="S176" s="9">
        <f t="shared" si="32"/>
        <v>131.01360923280004</v>
      </c>
      <c r="T176" s="9">
        <f t="shared" si="33"/>
        <v>58.678116000000003</v>
      </c>
      <c r="U176" s="9">
        <f t="shared" si="34"/>
        <v>6.14</v>
      </c>
      <c r="V176" s="9">
        <f t="shared" si="35"/>
        <v>197.68721354090002</v>
      </c>
      <c r="W176" s="9">
        <f t="shared" si="36"/>
        <v>195.83172523280001</v>
      </c>
    </row>
    <row r="177" spans="1:23" x14ac:dyDescent="0.2">
      <c r="A177" s="1">
        <v>169</v>
      </c>
      <c r="B177" s="2" t="s">
        <v>476</v>
      </c>
      <c r="C177" s="2" t="s">
        <v>477</v>
      </c>
      <c r="D177" s="2" t="s">
        <v>478</v>
      </c>
      <c r="E177" s="2" t="s">
        <v>20</v>
      </c>
      <c r="F177" s="2">
        <v>115.29</v>
      </c>
      <c r="G177" s="2">
        <v>113.68</v>
      </c>
      <c r="H177" s="3">
        <v>0.82669999999999999</v>
      </c>
      <c r="I177" s="2">
        <v>0.90750399999999998</v>
      </c>
      <c r="J177" s="3">
        <v>0.83</v>
      </c>
      <c r="K177" s="2">
        <v>57.18</v>
      </c>
      <c r="L177" s="3">
        <v>0.88980000000000004</v>
      </c>
      <c r="M177" s="4">
        <v>6.66</v>
      </c>
      <c r="N177" s="5">
        <v>196</v>
      </c>
      <c r="O177" s="5">
        <v>169</v>
      </c>
      <c r="P177" s="7">
        <v>1</v>
      </c>
      <c r="Q177" s="6">
        <f t="shared" si="30"/>
        <v>1.1019000000000001</v>
      </c>
      <c r="R177" s="9">
        <f t="shared" si="31"/>
        <v>105.02235676170001</v>
      </c>
      <c r="S177" s="9">
        <f t="shared" si="32"/>
        <v>103.55574218640001</v>
      </c>
      <c r="T177" s="9">
        <f t="shared" si="33"/>
        <v>50.878764000000004</v>
      </c>
      <c r="U177" s="9">
        <f t="shared" si="34"/>
        <v>6.66</v>
      </c>
      <c r="V177" s="9">
        <f t="shared" si="35"/>
        <v>162.56112076170001</v>
      </c>
      <c r="W177" s="9">
        <f t="shared" si="36"/>
        <v>161.09450618640003</v>
      </c>
    </row>
    <row r="178" spans="1:23" x14ac:dyDescent="0.2">
      <c r="A178" s="1">
        <v>170</v>
      </c>
      <c r="B178" s="2" t="s">
        <v>479</v>
      </c>
      <c r="C178" s="2" t="s">
        <v>480</v>
      </c>
      <c r="D178" s="2" t="s">
        <v>481</v>
      </c>
      <c r="E178" s="2" t="s">
        <v>20</v>
      </c>
      <c r="F178" s="2">
        <v>115.29</v>
      </c>
      <c r="G178" s="2">
        <v>113.68</v>
      </c>
      <c r="H178" s="3">
        <v>1.0571999999999999</v>
      </c>
      <c r="I178" s="2">
        <v>0.90750399999999998</v>
      </c>
      <c r="J178" s="3">
        <v>1.3</v>
      </c>
      <c r="K178" s="2">
        <v>57.18</v>
      </c>
      <c r="L178" s="3">
        <v>1.0327</v>
      </c>
      <c r="M178" s="4">
        <v>7.8</v>
      </c>
      <c r="N178" s="5">
        <v>205</v>
      </c>
      <c r="O178" s="5">
        <v>170</v>
      </c>
      <c r="P178" s="7">
        <v>1</v>
      </c>
      <c r="Q178" s="6">
        <f t="shared" si="30"/>
        <v>1.1019000000000001</v>
      </c>
      <c r="R178" s="9">
        <f t="shared" si="31"/>
        <v>134.3046275172</v>
      </c>
      <c r="S178" s="9">
        <f t="shared" si="32"/>
        <v>132.42909234240003</v>
      </c>
      <c r="T178" s="9">
        <f t="shared" si="33"/>
        <v>59.049785999999997</v>
      </c>
      <c r="U178" s="9">
        <f t="shared" si="34"/>
        <v>7.8</v>
      </c>
      <c r="V178" s="9">
        <f t="shared" si="35"/>
        <v>201.1544135172</v>
      </c>
      <c r="W178" s="9">
        <f t="shared" si="36"/>
        <v>199.27887834240005</v>
      </c>
    </row>
    <row r="179" spans="1:23" x14ac:dyDescent="0.2">
      <c r="A179" s="1">
        <v>171</v>
      </c>
      <c r="B179" s="2" t="s">
        <v>485</v>
      </c>
      <c r="C179" s="2" t="s">
        <v>486</v>
      </c>
      <c r="D179" s="2" t="s">
        <v>487</v>
      </c>
      <c r="E179" s="2" t="s">
        <v>20</v>
      </c>
      <c r="F179" s="2">
        <v>115.29</v>
      </c>
      <c r="G179" s="2">
        <v>113.68</v>
      </c>
      <c r="H179" s="3">
        <v>1.0633999999999999</v>
      </c>
      <c r="I179" s="2">
        <v>0.90750399999999998</v>
      </c>
      <c r="J179" s="3">
        <v>1.1599999999999999</v>
      </c>
      <c r="K179" s="2">
        <v>57.18</v>
      </c>
      <c r="L179" s="3">
        <v>1.0622</v>
      </c>
      <c r="M179" s="4">
        <v>14.79</v>
      </c>
      <c r="N179" s="5">
        <v>270</v>
      </c>
      <c r="O179" s="5">
        <v>171</v>
      </c>
      <c r="P179" s="7">
        <v>1</v>
      </c>
      <c r="Q179" s="6">
        <f t="shared" si="30"/>
        <v>1.1019000000000001</v>
      </c>
      <c r="R179" s="9">
        <f t="shared" si="31"/>
        <v>135.09226343340001</v>
      </c>
      <c r="S179" s="9">
        <f t="shared" si="32"/>
        <v>133.2057290928</v>
      </c>
      <c r="T179" s="9">
        <f t="shared" si="33"/>
        <v>60.736595999999999</v>
      </c>
      <c r="U179" s="9">
        <f t="shared" si="34"/>
        <v>14.79</v>
      </c>
      <c r="V179" s="9">
        <f t="shared" si="35"/>
        <v>210.61885943339999</v>
      </c>
      <c r="W179" s="9">
        <f t="shared" si="36"/>
        <v>208.73232509279998</v>
      </c>
    </row>
    <row r="180" spans="1:23" x14ac:dyDescent="0.2">
      <c r="A180" s="1">
        <v>172</v>
      </c>
      <c r="B180" s="2" t="s">
        <v>488</v>
      </c>
      <c r="C180" s="2" t="s">
        <v>489</v>
      </c>
      <c r="D180" s="2" t="s">
        <v>490</v>
      </c>
      <c r="E180" s="2" t="s">
        <v>20</v>
      </c>
      <c r="F180" s="2">
        <v>115.29</v>
      </c>
      <c r="G180" s="2">
        <v>113.68</v>
      </c>
      <c r="H180" s="3">
        <v>0.87209999999999999</v>
      </c>
      <c r="I180" s="2">
        <v>0.90750399999999998</v>
      </c>
      <c r="J180" s="3">
        <v>0.8</v>
      </c>
      <c r="K180" s="2">
        <v>57.18</v>
      </c>
      <c r="L180" s="3">
        <v>0.9284</v>
      </c>
      <c r="M180" s="4">
        <v>12.9</v>
      </c>
      <c r="N180" s="5">
        <v>50</v>
      </c>
      <c r="O180" s="5">
        <v>172</v>
      </c>
      <c r="P180" s="7">
        <v>1</v>
      </c>
      <c r="Q180" s="6">
        <f t="shared" si="30"/>
        <v>1.1019000000000001</v>
      </c>
      <c r="R180" s="9">
        <f t="shared" si="31"/>
        <v>110.78988427710001</v>
      </c>
      <c r="S180" s="9">
        <f t="shared" si="32"/>
        <v>109.24272742320002</v>
      </c>
      <c r="T180" s="9">
        <f t="shared" si="33"/>
        <v>53.085912</v>
      </c>
      <c r="U180" s="9">
        <f t="shared" si="34"/>
        <v>12.9</v>
      </c>
      <c r="V180" s="9">
        <f t="shared" si="35"/>
        <v>176.77579627710003</v>
      </c>
      <c r="W180" s="9">
        <f t="shared" si="36"/>
        <v>175.22863942320004</v>
      </c>
    </row>
    <row r="181" spans="1:23" x14ac:dyDescent="0.2">
      <c r="A181" s="1">
        <v>173</v>
      </c>
      <c r="B181" s="2" t="s">
        <v>491</v>
      </c>
      <c r="C181" s="2" t="s">
        <v>492</v>
      </c>
      <c r="D181" s="2" t="s">
        <v>493</v>
      </c>
      <c r="E181" s="2" t="s">
        <v>16</v>
      </c>
      <c r="F181" s="2">
        <v>125.42</v>
      </c>
      <c r="G181" s="2">
        <v>123.73</v>
      </c>
      <c r="H181" s="3">
        <v>1.0727</v>
      </c>
      <c r="I181" s="2">
        <v>0.90848200000000001</v>
      </c>
      <c r="J181" s="3">
        <v>1.2</v>
      </c>
      <c r="K181" s="2">
        <v>64.52</v>
      </c>
      <c r="L181" s="3">
        <v>1.0455000000000001</v>
      </c>
      <c r="M181" s="4">
        <v>6.29</v>
      </c>
      <c r="N181" s="5">
        <v>320</v>
      </c>
      <c r="O181" s="5">
        <v>173</v>
      </c>
      <c r="P181" s="7">
        <v>1</v>
      </c>
      <c r="Q181" s="6">
        <f t="shared" si="30"/>
        <v>1.1007</v>
      </c>
      <c r="R181" s="9">
        <f t="shared" si="31"/>
        <v>148.0860140238</v>
      </c>
      <c r="S181" s="9">
        <f t="shared" si="32"/>
        <v>146.09059571969999</v>
      </c>
      <c r="T181" s="9">
        <f t="shared" si="33"/>
        <v>67.455660000000009</v>
      </c>
      <c r="U181" s="9">
        <f t="shared" si="34"/>
        <v>6.29</v>
      </c>
      <c r="V181" s="9">
        <f t="shared" si="35"/>
        <v>221.83167402379999</v>
      </c>
      <c r="W181" s="9">
        <f t="shared" si="36"/>
        <v>219.83625571970001</v>
      </c>
    </row>
    <row r="182" spans="1:23" x14ac:dyDescent="0.2">
      <c r="A182" s="1">
        <v>174</v>
      </c>
      <c r="B182" s="2" t="s">
        <v>494</v>
      </c>
      <c r="C182" s="2" t="s">
        <v>495</v>
      </c>
      <c r="D182" s="2" t="s">
        <v>496</v>
      </c>
      <c r="E182" s="2" t="s">
        <v>20</v>
      </c>
      <c r="F182" s="2">
        <v>115.29</v>
      </c>
      <c r="G182" s="2">
        <v>113.68</v>
      </c>
      <c r="H182" s="3">
        <v>0.91200000000000003</v>
      </c>
      <c r="I182" s="2">
        <v>0.90750399999999998</v>
      </c>
      <c r="J182" s="3">
        <v>1.02</v>
      </c>
      <c r="K182" s="2">
        <v>57.18</v>
      </c>
      <c r="L182" s="3">
        <v>0.95620000000000005</v>
      </c>
      <c r="M182" s="4">
        <v>10.76</v>
      </c>
      <c r="N182" s="5">
        <v>180</v>
      </c>
      <c r="O182" s="5">
        <v>174</v>
      </c>
      <c r="P182" s="7">
        <v>1</v>
      </c>
      <c r="Q182" s="6">
        <f t="shared" si="30"/>
        <v>1.1019000000000001</v>
      </c>
      <c r="R182" s="9">
        <f t="shared" si="31"/>
        <v>115.85870251200002</v>
      </c>
      <c r="S182" s="9">
        <f t="shared" si="32"/>
        <v>114.24076070400002</v>
      </c>
      <c r="T182" s="9">
        <f t="shared" si="33"/>
        <v>54.675516000000002</v>
      </c>
      <c r="U182" s="9">
        <f t="shared" si="34"/>
        <v>10.76</v>
      </c>
      <c r="V182" s="9">
        <f t="shared" si="35"/>
        <v>181.29421851200001</v>
      </c>
      <c r="W182" s="9">
        <f t="shared" si="36"/>
        <v>179.67627670400003</v>
      </c>
    </row>
    <row r="183" spans="1:23" x14ac:dyDescent="0.2">
      <c r="A183" s="1">
        <v>175</v>
      </c>
      <c r="B183" s="2" t="s">
        <v>500</v>
      </c>
      <c r="C183" s="2" t="s">
        <v>501</v>
      </c>
      <c r="D183" s="2" t="s">
        <v>502</v>
      </c>
      <c r="E183" s="2" t="s">
        <v>20</v>
      </c>
      <c r="F183" s="2">
        <v>115.29</v>
      </c>
      <c r="G183" s="2">
        <v>113.68</v>
      </c>
      <c r="H183" s="3">
        <v>0.91659999999999997</v>
      </c>
      <c r="I183" s="2">
        <v>0.90750399999999998</v>
      </c>
      <c r="J183" s="3">
        <v>0.77</v>
      </c>
      <c r="K183" s="2">
        <v>57.18</v>
      </c>
      <c r="L183" s="3">
        <v>0.95530000000000004</v>
      </c>
      <c r="M183" s="4">
        <v>9.42</v>
      </c>
      <c r="N183" s="5">
        <v>176</v>
      </c>
      <c r="O183" s="5">
        <v>175</v>
      </c>
      <c r="P183" s="7">
        <v>1</v>
      </c>
      <c r="Q183" s="6">
        <f t="shared" si="30"/>
        <v>1.1019000000000001</v>
      </c>
      <c r="R183" s="9">
        <f t="shared" si="31"/>
        <v>116.44307754660001</v>
      </c>
      <c r="S183" s="9">
        <f t="shared" si="32"/>
        <v>114.81697506720002</v>
      </c>
      <c r="T183" s="9">
        <f t="shared" si="33"/>
        <v>54.624054000000001</v>
      </c>
      <c r="U183" s="9">
        <f t="shared" si="34"/>
        <v>9.42</v>
      </c>
      <c r="V183" s="9">
        <f t="shared" si="35"/>
        <v>180.48713154660001</v>
      </c>
      <c r="W183" s="9">
        <f t="shared" si="36"/>
        <v>178.86102906720001</v>
      </c>
    </row>
    <row r="184" spans="1:23" x14ac:dyDescent="0.2">
      <c r="A184" s="1">
        <v>176</v>
      </c>
      <c r="B184" s="2" t="s">
        <v>497</v>
      </c>
      <c r="C184" s="2" t="s">
        <v>498</v>
      </c>
      <c r="D184" s="2" t="s">
        <v>499</v>
      </c>
      <c r="E184" s="2" t="s">
        <v>20</v>
      </c>
      <c r="F184" s="2">
        <v>115.29</v>
      </c>
      <c r="G184" s="2">
        <v>113.68</v>
      </c>
      <c r="H184" s="3">
        <v>1.0228999999999999</v>
      </c>
      <c r="I184" s="2">
        <v>0.90750399999999998</v>
      </c>
      <c r="J184" s="3">
        <v>0.88</v>
      </c>
      <c r="K184" s="2">
        <v>57.18</v>
      </c>
      <c r="L184" s="3">
        <v>1.0084</v>
      </c>
      <c r="M184" s="4">
        <v>4.1900000000000004</v>
      </c>
      <c r="N184" s="5">
        <v>280</v>
      </c>
      <c r="O184" s="5">
        <v>176</v>
      </c>
      <c r="P184" s="7">
        <v>1</v>
      </c>
      <c r="Q184" s="6">
        <f t="shared" si="30"/>
        <v>1.1019000000000001</v>
      </c>
      <c r="R184" s="9">
        <f t="shared" si="31"/>
        <v>129.9472223679</v>
      </c>
      <c r="S184" s="9">
        <f t="shared" si="32"/>
        <v>128.13253741680001</v>
      </c>
      <c r="T184" s="9">
        <f t="shared" si="33"/>
        <v>57.660311999999998</v>
      </c>
      <c r="U184" s="9">
        <f t="shared" si="34"/>
        <v>4.1900000000000004</v>
      </c>
      <c r="V184" s="9">
        <f t="shared" si="35"/>
        <v>191.7975343679</v>
      </c>
      <c r="W184" s="9">
        <f t="shared" si="36"/>
        <v>189.98284941680001</v>
      </c>
    </row>
    <row r="185" spans="1:23" x14ac:dyDescent="0.2">
      <c r="A185" s="1">
        <v>177</v>
      </c>
      <c r="B185" s="2" t="s">
        <v>503</v>
      </c>
      <c r="C185" s="2" t="s">
        <v>504</v>
      </c>
      <c r="D185" s="2" t="s">
        <v>505</v>
      </c>
      <c r="E185" s="2" t="s">
        <v>20</v>
      </c>
      <c r="F185" s="2">
        <v>115.29</v>
      </c>
      <c r="G185" s="2">
        <v>113.68</v>
      </c>
      <c r="H185" s="3">
        <v>1.0518000000000001</v>
      </c>
      <c r="I185" s="2">
        <v>0.90750399999999998</v>
      </c>
      <c r="J185" s="3">
        <v>1.08</v>
      </c>
      <c r="K185" s="2">
        <v>57.18</v>
      </c>
      <c r="L185" s="3">
        <v>1.0276000000000001</v>
      </c>
      <c r="M185" s="4">
        <v>6.92</v>
      </c>
      <c r="N185" s="5">
        <v>150</v>
      </c>
      <c r="O185" s="5">
        <v>177</v>
      </c>
      <c r="P185" s="7">
        <v>1</v>
      </c>
      <c r="Q185" s="6">
        <f t="shared" si="30"/>
        <v>1.1019000000000001</v>
      </c>
      <c r="R185" s="9">
        <f t="shared" si="31"/>
        <v>133.61862204180002</v>
      </c>
      <c r="S185" s="9">
        <f t="shared" si="32"/>
        <v>131.75266678560004</v>
      </c>
      <c r="T185" s="9">
        <f t="shared" si="33"/>
        <v>58.758168000000005</v>
      </c>
      <c r="U185" s="9">
        <f t="shared" si="34"/>
        <v>6.92</v>
      </c>
      <c r="V185" s="9">
        <f t="shared" si="35"/>
        <v>199.29679004180002</v>
      </c>
      <c r="W185" s="9">
        <f t="shared" si="36"/>
        <v>197.43083478560004</v>
      </c>
    </row>
    <row r="186" spans="1:23" x14ac:dyDescent="0.2">
      <c r="A186" s="1">
        <v>178</v>
      </c>
      <c r="B186" s="2" t="s">
        <v>506</v>
      </c>
      <c r="C186" s="2" t="s">
        <v>507</v>
      </c>
      <c r="D186" s="2" t="s">
        <v>508</v>
      </c>
      <c r="E186" s="2" t="s">
        <v>20</v>
      </c>
      <c r="F186" s="2">
        <v>115.29</v>
      </c>
      <c r="G186" s="2">
        <v>113.68</v>
      </c>
      <c r="H186" s="3">
        <v>0.82320000000000004</v>
      </c>
      <c r="I186" s="2">
        <v>0.90750399999999998</v>
      </c>
      <c r="J186" s="3">
        <v>1.25</v>
      </c>
      <c r="K186" s="2">
        <v>57.18</v>
      </c>
      <c r="L186" s="3">
        <v>0.88890000000000002</v>
      </c>
      <c r="M186" s="4">
        <v>11.02</v>
      </c>
      <c r="N186" s="5">
        <v>184</v>
      </c>
      <c r="O186" s="5">
        <v>178</v>
      </c>
      <c r="P186" s="7">
        <v>1</v>
      </c>
      <c r="Q186" s="6">
        <f t="shared" si="30"/>
        <v>1.1019000000000001</v>
      </c>
      <c r="R186" s="9">
        <f t="shared" si="31"/>
        <v>104.57772358320003</v>
      </c>
      <c r="S186" s="9">
        <f t="shared" si="32"/>
        <v>103.11731821440002</v>
      </c>
      <c r="T186" s="9">
        <f t="shared" si="33"/>
        <v>50.827302000000003</v>
      </c>
      <c r="U186" s="9">
        <f t="shared" si="34"/>
        <v>11.02</v>
      </c>
      <c r="V186" s="9">
        <f t="shared" si="35"/>
        <v>166.42502558320004</v>
      </c>
      <c r="W186" s="9">
        <f t="shared" si="36"/>
        <v>164.96462021440001</v>
      </c>
    </row>
    <row r="187" spans="1:23" x14ac:dyDescent="0.2">
      <c r="A187" s="1">
        <v>179</v>
      </c>
      <c r="B187" s="2" t="s">
        <v>512</v>
      </c>
      <c r="C187" s="2" t="s">
        <v>513</v>
      </c>
      <c r="D187" s="2" t="s">
        <v>514</v>
      </c>
      <c r="E187" s="2" t="s">
        <v>20</v>
      </c>
      <c r="F187" s="2">
        <v>115.29</v>
      </c>
      <c r="G187" s="2">
        <v>113.68</v>
      </c>
      <c r="H187" s="3">
        <v>1.0246999999999999</v>
      </c>
      <c r="I187" s="2">
        <v>0.90750399999999998</v>
      </c>
      <c r="J187" s="3">
        <v>1.08</v>
      </c>
      <c r="K187" s="2">
        <v>57.18</v>
      </c>
      <c r="L187" s="3">
        <v>1.0012000000000001</v>
      </c>
      <c r="M187" s="4">
        <v>10.029999999999999</v>
      </c>
      <c r="N187" s="5">
        <v>40</v>
      </c>
      <c r="O187" s="5">
        <v>179</v>
      </c>
      <c r="P187" s="7">
        <v>1</v>
      </c>
      <c r="Q187" s="6">
        <f t="shared" si="30"/>
        <v>1.1019000000000001</v>
      </c>
      <c r="R187" s="9">
        <f t="shared" si="31"/>
        <v>130.17589085970002</v>
      </c>
      <c r="S187" s="9">
        <f t="shared" si="32"/>
        <v>128.35801260240001</v>
      </c>
      <c r="T187" s="9">
        <f t="shared" si="33"/>
        <v>57.248616000000005</v>
      </c>
      <c r="U187" s="9">
        <f t="shared" si="34"/>
        <v>10.029999999999999</v>
      </c>
      <c r="V187" s="9">
        <f t="shared" si="35"/>
        <v>197.45450685970002</v>
      </c>
      <c r="W187" s="9">
        <f t="shared" si="36"/>
        <v>195.63662860240001</v>
      </c>
    </row>
    <row r="188" spans="1:23" x14ac:dyDescent="0.2">
      <c r="A188" s="1">
        <v>180</v>
      </c>
      <c r="B188" s="2" t="s">
        <v>515</v>
      </c>
      <c r="C188" s="2" t="s">
        <v>516</v>
      </c>
      <c r="D188" s="2" t="s">
        <v>517</v>
      </c>
      <c r="E188" s="2" t="s">
        <v>20</v>
      </c>
      <c r="F188" s="2">
        <v>115.29</v>
      </c>
      <c r="G188" s="2">
        <v>113.68</v>
      </c>
      <c r="H188" s="3">
        <v>1.1052999999999999</v>
      </c>
      <c r="I188" s="2">
        <v>0.90750399999999998</v>
      </c>
      <c r="J188" s="3">
        <v>0.85</v>
      </c>
      <c r="K188" s="2">
        <v>57.18</v>
      </c>
      <c r="L188" s="3">
        <v>1.0587</v>
      </c>
      <c r="M188" s="4">
        <v>7.97</v>
      </c>
      <c r="N188" s="5">
        <v>154</v>
      </c>
      <c r="O188" s="5">
        <v>180</v>
      </c>
      <c r="P188" s="7">
        <v>1</v>
      </c>
      <c r="Q188" s="6">
        <f t="shared" si="30"/>
        <v>1.1019000000000001</v>
      </c>
      <c r="R188" s="9">
        <f t="shared" si="31"/>
        <v>140.4151577703</v>
      </c>
      <c r="S188" s="9">
        <f t="shared" si="32"/>
        <v>138.4542903576</v>
      </c>
      <c r="T188" s="9">
        <f t="shared" si="33"/>
        <v>60.536465999999997</v>
      </c>
      <c r="U188" s="9">
        <f t="shared" si="34"/>
        <v>7.97</v>
      </c>
      <c r="V188" s="9">
        <f t="shared" si="35"/>
        <v>208.92162377029999</v>
      </c>
      <c r="W188" s="9">
        <f t="shared" si="36"/>
        <v>206.96075635759999</v>
      </c>
    </row>
    <row r="189" spans="1:23" x14ac:dyDescent="0.2">
      <c r="A189" s="1">
        <v>181</v>
      </c>
      <c r="B189" s="2" t="s">
        <v>518</v>
      </c>
      <c r="C189" s="2" t="s">
        <v>519</v>
      </c>
      <c r="D189" s="2" t="s">
        <v>520</v>
      </c>
      <c r="E189" s="2" t="s">
        <v>20</v>
      </c>
      <c r="F189" s="2">
        <v>115.29</v>
      </c>
      <c r="G189" s="2">
        <v>113.68</v>
      </c>
      <c r="H189" s="3">
        <v>0.94169999999999998</v>
      </c>
      <c r="I189" s="2">
        <v>0.90750399999999998</v>
      </c>
      <c r="J189" s="3">
        <v>0.91</v>
      </c>
      <c r="K189" s="2">
        <v>57.18</v>
      </c>
      <c r="L189" s="3">
        <v>0.95699999999999996</v>
      </c>
      <c r="M189" s="4">
        <v>8.6</v>
      </c>
      <c r="N189" s="5">
        <v>182</v>
      </c>
      <c r="O189" s="5">
        <v>181</v>
      </c>
      <c r="P189" s="7">
        <v>1</v>
      </c>
      <c r="Q189" s="6">
        <f t="shared" si="30"/>
        <v>1.1019000000000001</v>
      </c>
      <c r="R189" s="9">
        <f t="shared" si="31"/>
        <v>119.63173262670001</v>
      </c>
      <c r="S189" s="9">
        <f t="shared" si="32"/>
        <v>117.96110126640002</v>
      </c>
      <c r="T189" s="9">
        <f t="shared" si="33"/>
        <v>54.721260000000001</v>
      </c>
      <c r="U189" s="9">
        <f t="shared" si="34"/>
        <v>8.6</v>
      </c>
      <c r="V189" s="9">
        <f t="shared" si="35"/>
        <v>182.95299262670002</v>
      </c>
      <c r="W189" s="9">
        <f t="shared" si="36"/>
        <v>181.28236126640002</v>
      </c>
    </row>
    <row r="190" spans="1:23" x14ac:dyDescent="0.2">
      <c r="A190" s="1">
        <v>182</v>
      </c>
      <c r="B190" s="2" t="s">
        <v>521</v>
      </c>
      <c r="C190" s="2" t="s">
        <v>522</v>
      </c>
      <c r="D190" s="2" t="s">
        <v>523</v>
      </c>
      <c r="E190" s="2" t="s">
        <v>20</v>
      </c>
      <c r="F190" s="2">
        <v>115.29</v>
      </c>
      <c r="G190" s="2">
        <v>113.68</v>
      </c>
      <c r="H190" s="3">
        <v>1.0900000000000001</v>
      </c>
      <c r="I190" s="2">
        <v>0.90750399999999998</v>
      </c>
      <c r="J190" s="3">
        <v>0.82</v>
      </c>
      <c r="K190" s="2">
        <v>57.18</v>
      </c>
      <c r="L190" s="3">
        <v>1.0494000000000001</v>
      </c>
      <c r="M190" s="4">
        <v>10.039999999999999</v>
      </c>
      <c r="N190" s="5">
        <v>200</v>
      </c>
      <c r="O190" s="5">
        <v>182</v>
      </c>
      <c r="P190" s="7">
        <v>1</v>
      </c>
      <c r="Q190" s="6">
        <f t="shared" si="30"/>
        <v>1.1019000000000001</v>
      </c>
      <c r="R190" s="9">
        <f t="shared" si="31"/>
        <v>138.47147559000004</v>
      </c>
      <c r="S190" s="9">
        <f t="shared" si="32"/>
        <v>136.53775128000004</v>
      </c>
      <c r="T190" s="9">
        <f t="shared" si="33"/>
        <v>60.004692000000006</v>
      </c>
      <c r="U190" s="9">
        <f t="shared" si="34"/>
        <v>10.039999999999999</v>
      </c>
      <c r="V190" s="9">
        <f t="shared" si="35"/>
        <v>208.51616759000004</v>
      </c>
      <c r="W190" s="9">
        <f t="shared" si="36"/>
        <v>206.58244328000004</v>
      </c>
    </row>
    <row r="191" spans="1:23" x14ac:dyDescent="0.2">
      <c r="A191" s="1">
        <v>183</v>
      </c>
      <c r="B191" s="2" t="s">
        <v>524</v>
      </c>
      <c r="C191" s="2" t="s">
        <v>525</v>
      </c>
      <c r="D191" s="2" t="s">
        <v>526</v>
      </c>
      <c r="E191" s="2" t="s">
        <v>20</v>
      </c>
      <c r="F191" s="2">
        <v>115.29</v>
      </c>
      <c r="G191" s="2">
        <v>113.68</v>
      </c>
      <c r="H191" s="3">
        <v>1.1027</v>
      </c>
      <c r="I191" s="2">
        <v>0.90750399999999998</v>
      </c>
      <c r="J191" s="3">
        <v>0.97</v>
      </c>
      <c r="K191" s="2">
        <v>57.18</v>
      </c>
      <c r="L191" s="3">
        <v>1.0522</v>
      </c>
      <c r="M191" s="4">
        <v>10.15</v>
      </c>
      <c r="N191" s="5">
        <v>262</v>
      </c>
      <c r="O191" s="5">
        <v>183</v>
      </c>
      <c r="P191" s="7">
        <v>1</v>
      </c>
      <c r="Q191" s="6">
        <f t="shared" si="30"/>
        <v>1.1019000000000001</v>
      </c>
      <c r="R191" s="9">
        <f t="shared" si="31"/>
        <v>140.08485883770001</v>
      </c>
      <c r="S191" s="9">
        <f t="shared" si="32"/>
        <v>138.12860397840004</v>
      </c>
      <c r="T191" s="9">
        <f t="shared" si="33"/>
        <v>60.164796000000003</v>
      </c>
      <c r="U191" s="9">
        <f t="shared" si="34"/>
        <v>10.15</v>
      </c>
      <c r="V191" s="9">
        <f t="shared" si="35"/>
        <v>210.39965483770001</v>
      </c>
      <c r="W191" s="9">
        <f t="shared" si="36"/>
        <v>208.44339997840004</v>
      </c>
    </row>
    <row r="192" spans="1:23" x14ac:dyDescent="0.2">
      <c r="A192" s="1">
        <v>184</v>
      </c>
      <c r="B192" s="2" t="s">
        <v>1546</v>
      </c>
      <c r="C192" s="2" t="s">
        <v>1547</v>
      </c>
      <c r="D192" s="2" t="s">
        <v>1548</v>
      </c>
      <c r="E192" s="2" t="s">
        <v>20</v>
      </c>
      <c r="F192" s="2">
        <v>115.29</v>
      </c>
      <c r="G192" s="2">
        <v>113.68</v>
      </c>
      <c r="H192" s="3">
        <v>0.82689999999999997</v>
      </c>
      <c r="I192" s="2">
        <v>0.90750399999999998</v>
      </c>
      <c r="J192" s="3">
        <v>0.79</v>
      </c>
      <c r="K192" s="2">
        <v>57.18</v>
      </c>
      <c r="L192" s="3">
        <v>0.89680000000000004</v>
      </c>
      <c r="M192" s="4">
        <v>9.76</v>
      </c>
      <c r="N192" s="5">
        <v>120</v>
      </c>
      <c r="O192" s="5">
        <v>184</v>
      </c>
      <c r="P192" s="7">
        <v>1</v>
      </c>
      <c r="Q192" s="6">
        <f t="shared" si="30"/>
        <v>1.1019000000000001</v>
      </c>
      <c r="R192" s="9">
        <f t="shared" si="31"/>
        <v>105.04776437190002</v>
      </c>
      <c r="S192" s="9">
        <f t="shared" si="32"/>
        <v>103.58079498480001</v>
      </c>
      <c r="T192" s="9">
        <f t="shared" si="33"/>
        <v>51.279024</v>
      </c>
      <c r="U192" s="9">
        <f t="shared" si="34"/>
        <v>9.76</v>
      </c>
      <c r="V192" s="9">
        <f t="shared" si="35"/>
        <v>166.08678837190001</v>
      </c>
      <c r="W192" s="9">
        <f t="shared" si="36"/>
        <v>164.61981898479999</v>
      </c>
    </row>
    <row r="193" spans="1:23" x14ac:dyDescent="0.2">
      <c r="A193" s="1">
        <v>185</v>
      </c>
      <c r="B193" s="2" t="s">
        <v>527</v>
      </c>
      <c r="C193" s="2" t="s">
        <v>528</v>
      </c>
      <c r="D193" s="2" t="s">
        <v>529</v>
      </c>
      <c r="E193" s="2" t="s">
        <v>20</v>
      </c>
      <c r="F193" s="2">
        <v>115.29</v>
      </c>
      <c r="G193" s="2">
        <v>113.68</v>
      </c>
      <c r="H193" s="3">
        <v>1.069</v>
      </c>
      <c r="I193" s="2">
        <v>0.90750399999999998</v>
      </c>
      <c r="J193" s="3">
        <v>1.07</v>
      </c>
      <c r="K193" s="2">
        <v>57.18</v>
      </c>
      <c r="L193" s="3">
        <v>1.0377000000000001</v>
      </c>
      <c r="M193" s="4">
        <v>7.98</v>
      </c>
      <c r="N193" s="5">
        <v>175</v>
      </c>
      <c r="O193" s="5">
        <v>185</v>
      </c>
      <c r="P193" s="7">
        <v>1</v>
      </c>
      <c r="Q193" s="6">
        <f t="shared" si="30"/>
        <v>1.1019000000000001</v>
      </c>
      <c r="R193" s="9">
        <f t="shared" si="31"/>
        <v>135.80367651900002</v>
      </c>
      <c r="S193" s="9">
        <f t="shared" si="32"/>
        <v>133.90720744800001</v>
      </c>
      <c r="T193" s="9">
        <f t="shared" si="33"/>
        <v>59.335686000000003</v>
      </c>
      <c r="U193" s="9">
        <f t="shared" si="34"/>
        <v>7.98</v>
      </c>
      <c r="V193" s="9">
        <f t="shared" si="35"/>
        <v>203.11936251900002</v>
      </c>
      <c r="W193" s="9">
        <f t="shared" si="36"/>
        <v>201.22289344800001</v>
      </c>
    </row>
    <row r="194" spans="1:23" x14ac:dyDescent="0.2">
      <c r="A194" s="1">
        <v>186</v>
      </c>
      <c r="B194" s="2" t="s">
        <v>530</v>
      </c>
      <c r="C194" s="2" t="s">
        <v>531</v>
      </c>
      <c r="D194" s="2" t="s">
        <v>532</v>
      </c>
      <c r="E194" s="2" t="s">
        <v>20</v>
      </c>
      <c r="F194" s="2">
        <v>115.29</v>
      </c>
      <c r="G194" s="2">
        <v>113.68</v>
      </c>
      <c r="H194" s="3">
        <v>1.0955999999999999</v>
      </c>
      <c r="I194" s="2">
        <v>0.90750399999999998</v>
      </c>
      <c r="J194" s="3">
        <v>1.03</v>
      </c>
      <c r="K194" s="2">
        <v>57.18</v>
      </c>
      <c r="L194" s="3">
        <v>1.0548</v>
      </c>
      <c r="M194" s="4">
        <v>8.26</v>
      </c>
      <c r="N194" s="5">
        <v>238</v>
      </c>
      <c r="O194" s="5">
        <v>186</v>
      </c>
      <c r="P194" s="7">
        <v>1</v>
      </c>
      <c r="Q194" s="6">
        <f t="shared" si="30"/>
        <v>1.1019000000000001</v>
      </c>
      <c r="R194" s="9">
        <f t="shared" si="31"/>
        <v>139.1828886756</v>
      </c>
      <c r="S194" s="9">
        <f t="shared" si="32"/>
        <v>137.23922963520002</v>
      </c>
      <c r="T194" s="9">
        <f t="shared" si="33"/>
        <v>60.313463999999996</v>
      </c>
      <c r="U194" s="9">
        <f t="shared" si="34"/>
        <v>8.26</v>
      </c>
      <c r="V194" s="9">
        <f t="shared" si="35"/>
        <v>207.7563526756</v>
      </c>
      <c r="W194" s="9">
        <f t="shared" si="36"/>
        <v>205.81269363519999</v>
      </c>
    </row>
    <row r="195" spans="1:23" x14ac:dyDescent="0.2">
      <c r="A195" s="1">
        <v>187</v>
      </c>
      <c r="B195" s="2" t="s">
        <v>536</v>
      </c>
      <c r="C195" s="2" t="s">
        <v>537</v>
      </c>
      <c r="D195" s="2" t="s">
        <v>538</v>
      </c>
      <c r="E195" s="2" t="s">
        <v>20</v>
      </c>
      <c r="F195" s="2">
        <v>115.29</v>
      </c>
      <c r="G195" s="2">
        <v>113.68</v>
      </c>
      <c r="H195" s="3">
        <v>1.1282000000000001</v>
      </c>
      <c r="I195" s="2">
        <v>0.90750399999999998</v>
      </c>
      <c r="J195" s="3">
        <v>1.0900000000000001</v>
      </c>
      <c r="K195" s="2">
        <v>57.18</v>
      </c>
      <c r="L195" s="3">
        <v>1.0764</v>
      </c>
      <c r="M195" s="4">
        <v>21.13</v>
      </c>
      <c r="N195" s="5">
        <v>100</v>
      </c>
      <c r="O195" s="5">
        <v>187</v>
      </c>
      <c r="P195" s="7">
        <v>1</v>
      </c>
      <c r="Q195" s="6">
        <f t="shared" si="30"/>
        <v>1.1019000000000001</v>
      </c>
      <c r="R195" s="9">
        <f t="shared" si="31"/>
        <v>143.32432913820006</v>
      </c>
      <c r="S195" s="9">
        <f t="shared" si="32"/>
        <v>141.32283577440003</v>
      </c>
      <c r="T195" s="9">
        <f t="shared" si="33"/>
        <v>61.548552000000001</v>
      </c>
      <c r="U195" s="9">
        <f t="shared" si="34"/>
        <v>21.13</v>
      </c>
      <c r="V195" s="9">
        <f t="shared" si="35"/>
        <v>226.00288113820005</v>
      </c>
      <c r="W195" s="9">
        <f t="shared" si="36"/>
        <v>224.00138777440003</v>
      </c>
    </row>
    <row r="196" spans="1:23" x14ac:dyDescent="0.2">
      <c r="A196" s="1">
        <v>188</v>
      </c>
      <c r="B196" s="2" t="s">
        <v>539</v>
      </c>
      <c r="C196" s="2" t="s">
        <v>540</v>
      </c>
      <c r="D196" s="2" t="s">
        <v>541</v>
      </c>
      <c r="E196" s="2" t="s">
        <v>20</v>
      </c>
      <c r="F196" s="2">
        <v>115.29</v>
      </c>
      <c r="G196" s="2">
        <v>113.68</v>
      </c>
      <c r="H196" s="3">
        <v>0.84660000000000002</v>
      </c>
      <c r="I196" s="2">
        <v>0.90750399999999998</v>
      </c>
      <c r="J196" s="3">
        <v>0.95</v>
      </c>
      <c r="K196" s="2">
        <v>57.18</v>
      </c>
      <c r="L196" s="3">
        <v>0.9204</v>
      </c>
      <c r="M196" s="4">
        <v>7.43</v>
      </c>
      <c r="N196" s="5">
        <v>32</v>
      </c>
      <c r="O196" s="5">
        <v>188</v>
      </c>
      <c r="P196" s="7">
        <v>1</v>
      </c>
      <c r="Q196" s="6">
        <f t="shared" si="30"/>
        <v>1.1019000000000001</v>
      </c>
      <c r="R196" s="9">
        <f t="shared" si="31"/>
        <v>107.55041397660003</v>
      </c>
      <c r="S196" s="9">
        <f t="shared" si="32"/>
        <v>106.04849562720001</v>
      </c>
      <c r="T196" s="9">
        <f t="shared" si="33"/>
        <v>52.628472000000002</v>
      </c>
      <c r="U196" s="9">
        <f t="shared" si="34"/>
        <v>7.43</v>
      </c>
      <c r="V196" s="9">
        <f t="shared" si="35"/>
        <v>167.60888597660005</v>
      </c>
      <c r="W196" s="9">
        <f t="shared" si="36"/>
        <v>166.10696762720002</v>
      </c>
    </row>
    <row r="197" spans="1:23" x14ac:dyDescent="0.2">
      <c r="A197" s="1">
        <v>189</v>
      </c>
      <c r="B197" s="2" t="s">
        <v>542</v>
      </c>
      <c r="C197" s="2" t="s">
        <v>543</v>
      </c>
      <c r="D197" s="2" t="s">
        <v>544</v>
      </c>
      <c r="E197" s="2" t="s">
        <v>20</v>
      </c>
      <c r="F197" s="2">
        <v>115.29</v>
      </c>
      <c r="G197" s="2">
        <v>113.68</v>
      </c>
      <c r="H197" s="3">
        <v>0.83679999999999999</v>
      </c>
      <c r="I197" s="2">
        <v>0.90750399999999998</v>
      </c>
      <c r="J197" s="3">
        <v>0.84</v>
      </c>
      <c r="K197" s="2">
        <v>57.18</v>
      </c>
      <c r="L197" s="3">
        <v>0.89780000000000004</v>
      </c>
      <c r="M197" s="4">
        <v>8.64</v>
      </c>
      <c r="N197" s="5">
        <v>56</v>
      </c>
      <c r="O197" s="5">
        <v>189</v>
      </c>
      <c r="P197" s="7">
        <v>1</v>
      </c>
      <c r="Q197" s="6">
        <f t="shared" si="30"/>
        <v>1.1019000000000001</v>
      </c>
      <c r="R197" s="9">
        <f t="shared" si="31"/>
        <v>106.30544107680001</v>
      </c>
      <c r="S197" s="9">
        <f t="shared" si="32"/>
        <v>104.82090850560002</v>
      </c>
      <c r="T197" s="9">
        <f t="shared" si="33"/>
        <v>51.336204000000002</v>
      </c>
      <c r="U197" s="9">
        <f t="shared" si="34"/>
        <v>8.64</v>
      </c>
      <c r="V197" s="9">
        <f t="shared" si="35"/>
        <v>166.28164507680003</v>
      </c>
      <c r="W197" s="9">
        <f t="shared" si="36"/>
        <v>164.79711250560001</v>
      </c>
    </row>
    <row r="198" spans="1:23" x14ac:dyDescent="0.2">
      <c r="A198" s="1">
        <v>190</v>
      </c>
      <c r="B198" s="2" t="s">
        <v>545</v>
      </c>
      <c r="C198" s="2" t="s">
        <v>546</v>
      </c>
      <c r="D198" s="2" t="s">
        <v>547</v>
      </c>
      <c r="E198" s="2" t="s">
        <v>20</v>
      </c>
      <c r="F198" s="2">
        <v>115.29</v>
      </c>
      <c r="G198" s="2">
        <v>113.68</v>
      </c>
      <c r="H198" s="3">
        <v>0.90669999999999995</v>
      </c>
      <c r="I198" s="2">
        <v>0.90750399999999998</v>
      </c>
      <c r="J198" s="3">
        <v>1.29</v>
      </c>
      <c r="K198" s="2">
        <v>57.18</v>
      </c>
      <c r="L198" s="3">
        <v>0.94489999999999996</v>
      </c>
      <c r="M198" s="4">
        <v>8.0399999999999991</v>
      </c>
      <c r="N198" s="5">
        <v>160</v>
      </c>
      <c r="O198" s="5">
        <v>190</v>
      </c>
      <c r="P198" s="7">
        <v>1</v>
      </c>
      <c r="Q198" s="6">
        <f t="shared" si="30"/>
        <v>1.1019000000000001</v>
      </c>
      <c r="R198" s="9">
        <f t="shared" si="31"/>
        <v>115.18540084170002</v>
      </c>
      <c r="S198" s="9">
        <f t="shared" si="32"/>
        <v>113.57686154640001</v>
      </c>
      <c r="T198" s="9">
        <f t="shared" si="33"/>
        <v>54.029381999999998</v>
      </c>
      <c r="U198" s="9">
        <f t="shared" si="34"/>
        <v>8.0399999999999991</v>
      </c>
      <c r="V198" s="9">
        <f t="shared" si="35"/>
        <v>177.25478284170001</v>
      </c>
      <c r="W198" s="9">
        <f t="shared" si="36"/>
        <v>175.6462435464</v>
      </c>
    </row>
    <row r="199" spans="1:23" x14ac:dyDescent="0.2">
      <c r="A199" s="1">
        <v>191</v>
      </c>
      <c r="B199" s="2" t="s">
        <v>548</v>
      </c>
      <c r="C199" s="2" t="s">
        <v>549</v>
      </c>
      <c r="D199" s="2" t="s">
        <v>550</v>
      </c>
      <c r="E199" s="2" t="s">
        <v>20</v>
      </c>
      <c r="F199" s="2">
        <v>115.29</v>
      </c>
      <c r="G199" s="2">
        <v>113.68</v>
      </c>
      <c r="H199" s="3">
        <v>1.1225000000000001</v>
      </c>
      <c r="I199" s="2">
        <v>0.90750399999999998</v>
      </c>
      <c r="J199" s="3">
        <v>1</v>
      </c>
      <c r="K199" s="2">
        <v>57.18</v>
      </c>
      <c r="L199" s="3">
        <v>1.0685</v>
      </c>
      <c r="M199" s="4">
        <v>6.8</v>
      </c>
      <c r="N199" s="5">
        <v>214</v>
      </c>
      <c r="O199" s="5">
        <v>191</v>
      </c>
      <c r="P199" s="7">
        <v>1</v>
      </c>
      <c r="Q199" s="6">
        <f t="shared" si="30"/>
        <v>1.1019000000000001</v>
      </c>
      <c r="R199" s="9">
        <f t="shared" si="31"/>
        <v>142.60021224750002</v>
      </c>
      <c r="S199" s="9">
        <f t="shared" si="32"/>
        <v>140.60883102000003</v>
      </c>
      <c r="T199" s="9">
        <f t="shared" si="33"/>
        <v>61.096829999999997</v>
      </c>
      <c r="U199" s="9">
        <f t="shared" si="34"/>
        <v>6.8</v>
      </c>
      <c r="V199" s="9">
        <f t="shared" si="35"/>
        <v>210.49704224750002</v>
      </c>
      <c r="W199" s="9">
        <f t="shared" si="36"/>
        <v>208.50566102000005</v>
      </c>
    </row>
    <row r="200" spans="1:23" x14ac:dyDescent="0.2">
      <c r="A200" s="1">
        <v>192</v>
      </c>
      <c r="B200" s="2" t="s">
        <v>551</v>
      </c>
      <c r="C200" s="2" t="s">
        <v>552</v>
      </c>
      <c r="D200" s="2" t="s">
        <v>553</v>
      </c>
      <c r="E200" s="2" t="s">
        <v>20</v>
      </c>
      <c r="F200" s="2">
        <v>115.29</v>
      </c>
      <c r="G200" s="2">
        <v>113.68</v>
      </c>
      <c r="H200" s="3">
        <v>0.98460000000000003</v>
      </c>
      <c r="I200" s="2">
        <v>0.90750399999999998</v>
      </c>
      <c r="J200" s="3">
        <v>0.9</v>
      </c>
      <c r="K200" s="2">
        <v>57.18</v>
      </c>
      <c r="L200" s="3">
        <v>0.9778</v>
      </c>
      <c r="M200" s="4">
        <v>6.45</v>
      </c>
      <c r="N200" s="5">
        <v>240</v>
      </c>
      <c r="O200" s="5">
        <v>192</v>
      </c>
      <c r="P200" s="7">
        <v>1</v>
      </c>
      <c r="Q200" s="6">
        <f t="shared" si="30"/>
        <v>1.1019000000000001</v>
      </c>
      <c r="R200" s="9">
        <f t="shared" si="31"/>
        <v>125.08166501460002</v>
      </c>
      <c r="S200" s="9">
        <f t="shared" si="32"/>
        <v>123.33492652320002</v>
      </c>
      <c r="T200" s="9">
        <f t="shared" si="33"/>
        <v>55.910603999999999</v>
      </c>
      <c r="U200" s="9">
        <f t="shared" si="34"/>
        <v>6.45</v>
      </c>
      <c r="V200" s="9">
        <f t="shared" si="35"/>
        <v>187.44226901460001</v>
      </c>
      <c r="W200" s="9">
        <f t="shared" si="36"/>
        <v>185.69553052320001</v>
      </c>
    </row>
    <row r="201" spans="1:23" x14ac:dyDescent="0.2">
      <c r="A201" s="1">
        <v>193</v>
      </c>
      <c r="B201" s="2" t="s">
        <v>554</v>
      </c>
      <c r="C201" s="2" t="s">
        <v>555</v>
      </c>
      <c r="D201" s="2" t="s">
        <v>556</v>
      </c>
      <c r="E201" s="2" t="s">
        <v>20</v>
      </c>
      <c r="F201" s="2">
        <v>115.29</v>
      </c>
      <c r="G201" s="2">
        <v>113.68</v>
      </c>
      <c r="H201" s="3">
        <v>1.05</v>
      </c>
      <c r="I201" s="2">
        <v>0.90750399999999998</v>
      </c>
      <c r="J201" s="3">
        <v>0.96</v>
      </c>
      <c r="K201" s="2">
        <v>57.18</v>
      </c>
      <c r="L201" s="3">
        <v>1.0265</v>
      </c>
      <c r="M201" s="4">
        <v>6.52</v>
      </c>
      <c r="N201" s="5">
        <v>278</v>
      </c>
      <c r="O201" s="5">
        <v>193</v>
      </c>
      <c r="P201" s="7">
        <v>1</v>
      </c>
      <c r="Q201" s="6">
        <f t="shared" si="30"/>
        <v>1.1019000000000001</v>
      </c>
      <c r="R201" s="9">
        <f t="shared" si="31"/>
        <v>133.38995355000003</v>
      </c>
      <c r="S201" s="9">
        <f t="shared" si="32"/>
        <v>131.52719160000004</v>
      </c>
      <c r="T201" s="9">
        <f t="shared" si="33"/>
        <v>58.695270000000001</v>
      </c>
      <c r="U201" s="9">
        <f t="shared" si="34"/>
        <v>6.52</v>
      </c>
      <c r="V201" s="9">
        <f t="shared" si="35"/>
        <v>198.60522355000003</v>
      </c>
      <c r="W201" s="9">
        <f t="shared" si="36"/>
        <v>196.74246160000004</v>
      </c>
    </row>
    <row r="202" spans="1:23" x14ac:dyDescent="0.2">
      <c r="A202" s="1">
        <v>194</v>
      </c>
      <c r="B202" s="2" t="s">
        <v>678</v>
      </c>
      <c r="C202" s="2" t="s">
        <v>679</v>
      </c>
      <c r="D202" s="2" t="s">
        <v>680</v>
      </c>
      <c r="E202" s="2" t="s">
        <v>20</v>
      </c>
      <c r="F202" s="2">
        <v>115.29</v>
      </c>
      <c r="G202" s="2">
        <v>113.68</v>
      </c>
      <c r="H202" s="3">
        <v>0.85150000000000003</v>
      </c>
      <c r="I202" s="2">
        <v>0.90750399999999998</v>
      </c>
      <c r="J202" s="3">
        <v>1.26</v>
      </c>
      <c r="K202" s="2">
        <v>57.18</v>
      </c>
      <c r="L202" s="3">
        <v>0.91749999999999998</v>
      </c>
      <c r="M202" s="4">
        <v>12.25</v>
      </c>
      <c r="N202" s="5">
        <v>122</v>
      </c>
      <c r="O202" s="5">
        <v>194</v>
      </c>
      <c r="P202" s="7">
        <v>1</v>
      </c>
      <c r="Q202" s="6">
        <f t="shared" si="30"/>
        <v>1.1019000000000001</v>
      </c>
      <c r="R202" s="9">
        <f t="shared" si="31"/>
        <v>108.17290042650002</v>
      </c>
      <c r="S202" s="9">
        <f t="shared" si="32"/>
        <v>106.66228918800002</v>
      </c>
      <c r="T202" s="9">
        <f t="shared" si="33"/>
        <v>52.462649999999996</v>
      </c>
      <c r="U202" s="9">
        <f t="shared" si="34"/>
        <v>12.25</v>
      </c>
      <c r="V202" s="9">
        <f t="shared" si="35"/>
        <v>172.8855504265</v>
      </c>
      <c r="W202" s="9">
        <f t="shared" si="36"/>
        <v>171.37493918800001</v>
      </c>
    </row>
    <row r="203" spans="1:23" x14ac:dyDescent="0.2">
      <c r="A203" s="1">
        <v>195</v>
      </c>
      <c r="B203" s="2" t="s">
        <v>557</v>
      </c>
      <c r="C203" s="2" t="s">
        <v>558</v>
      </c>
      <c r="D203" s="2" t="s">
        <v>559</v>
      </c>
      <c r="E203" s="2" t="s">
        <v>20</v>
      </c>
      <c r="F203" s="2">
        <v>115.29</v>
      </c>
      <c r="G203" s="2">
        <v>113.68</v>
      </c>
      <c r="H203" s="3">
        <v>1.1092</v>
      </c>
      <c r="I203" s="2">
        <v>0.90750399999999998</v>
      </c>
      <c r="J203" s="3">
        <v>0.94</v>
      </c>
      <c r="K203" s="2">
        <v>57.18</v>
      </c>
      <c r="L203" s="3">
        <v>1.0598000000000001</v>
      </c>
      <c r="M203" s="4">
        <v>12.12</v>
      </c>
      <c r="N203" s="5">
        <v>200</v>
      </c>
      <c r="O203" s="5">
        <v>195</v>
      </c>
      <c r="P203" s="7">
        <v>1</v>
      </c>
      <c r="Q203" s="6">
        <f t="shared" si="30"/>
        <v>1.1019000000000001</v>
      </c>
      <c r="R203" s="9">
        <f t="shared" si="31"/>
        <v>140.91060616920004</v>
      </c>
      <c r="S203" s="9">
        <f t="shared" si="32"/>
        <v>138.94281992640001</v>
      </c>
      <c r="T203" s="9">
        <f t="shared" si="33"/>
        <v>60.599364000000001</v>
      </c>
      <c r="U203" s="9">
        <f t="shared" si="34"/>
        <v>12.12</v>
      </c>
      <c r="V203" s="9">
        <f t="shared" si="35"/>
        <v>213.62997016920005</v>
      </c>
      <c r="W203" s="9">
        <f t="shared" si="36"/>
        <v>211.66218392640002</v>
      </c>
    </row>
    <row r="204" spans="1:23" x14ac:dyDescent="0.2">
      <c r="A204" s="1">
        <v>196</v>
      </c>
      <c r="B204" s="2" t="s">
        <v>729</v>
      </c>
      <c r="C204" s="2" t="s">
        <v>730</v>
      </c>
      <c r="D204" s="2" t="s">
        <v>731</v>
      </c>
      <c r="E204" s="2" t="s">
        <v>16</v>
      </c>
      <c r="F204" s="2">
        <v>125.42</v>
      </c>
      <c r="G204" s="2">
        <v>123.73</v>
      </c>
      <c r="H204" s="3">
        <v>0.90369999999999995</v>
      </c>
      <c r="I204" s="2">
        <v>0.90848200000000001</v>
      </c>
      <c r="J204" s="3">
        <v>0.82</v>
      </c>
      <c r="K204" s="2">
        <v>64.52</v>
      </c>
      <c r="L204" s="3">
        <v>0.9375</v>
      </c>
      <c r="M204" s="4">
        <v>6.82</v>
      </c>
      <c r="N204" s="5">
        <v>120</v>
      </c>
      <c r="O204" s="5">
        <v>196</v>
      </c>
      <c r="P204" s="7">
        <v>1</v>
      </c>
      <c r="Q204" s="6">
        <f t="shared" si="30"/>
        <v>1.1007</v>
      </c>
      <c r="R204" s="9">
        <f t="shared" si="31"/>
        <v>124.75559883779999</v>
      </c>
      <c r="S204" s="9">
        <f t="shared" si="32"/>
        <v>123.07455146070001</v>
      </c>
      <c r="T204" s="9">
        <f t="shared" si="33"/>
        <v>60.487499999999997</v>
      </c>
      <c r="U204" s="9">
        <f t="shared" si="34"/>
        <v>6.82</v>
      </c>
      <c r="V204" s="9">
        <f t="shared" si="35"/>
        <v>192.0630988378</v>
      </c>
      <c r="W204" s="9">
        <f t="shared" si="36"/>
        <v>190.38205146069998</v>
      </c>
    </row>
    <row r="205" spans="1:23" x14ac:dyDescent="0.2">
      <c r="A205" s="1">
        <v>197</v>
      </c>
      <c r="B205" s="2" t="s">
        <v>560</v>
      </c>
      <c r="C205" s="2" t="s">
        <v>561</v>
      </c>
      <c r="D205" s="2" t="s">
        <v>562</v>
      </c>
      <c r="E205" s="2" t="s">
        <v>20</v>
      </c>
      <c r="F205" s="2">
        <v>115.29</v>
      </c>
      <c r="G205" s="2">
        <v>113.68</v>
      </c>
      <c r="H205" s="3">
        <v>0.82769999999999999</v>
      </c>
      <c r="I205" s="2">
        <v>0.90750399999999998</v>
      </c>
      <c r="J205" s="3">
        <v>0.81</v>
      </c>
      <c r="K205" s="2">
        <v>57.18</v>
      </c>
      <c r="L205" s="3">
        <v>0.90429999999999999</v>
      </c>
      <c r="M205" s="4">
        <v>10.57</v>
      </c>
      <c r="N205" s="5">
        <v>160</v>
      </c>
      <c r="O205" s="5">
        <v>197</v>
      </c>
      <c r="P205" s="7">
        <v>1</v>
      </c>
      <c r="Q205" s="6">
        <f t="shared" si="30"/>
        <v>1.1019000000000001</v>
      </c>
      <c r="R205" s="9">
        <f t="shared" si="31"/>
        <v>105.14939481270001</v>
      </c>
      <c r="S205" s="9">
        <f t="shared" si="32"/>
        <v>103.68100617840003</v>
      </c>
      <c r="T205" s="9">
        <f t="shared" si="33"/>
        <v>51.707873999999997</v>
      </c>
      <c r="U205" s="9">
        <f t="shared" si="34"/>
        <v>10.57</v>
      </c>
      <c r="V205" s="9">
        <f t="shared" si="35"/>
        <v>167.42726881269999</v>
      </c>
      <c r="W205" s="9">
        <f t="shared" si="36"/>
        <v>165.95888017840002</v>
      </c>
    </row>
    <row r="206" spans="1:23" x14ac:dyDescent="0.2">
      <c r="A206" s="1">
        <v>198</v>
      </c>
      <c r="B206" s="2" t="s">
        <v>563</v>
      </c>
      <c r="C206" s="2" t="s">
        <v>564</v>
      </c>
      <c r="D206" s="2" t="s">
        <v>565</v>
      </c>
      <c r="E206" s="2" t="s">
        <v>20</v>
      </c>
      <c r="F206" s="2">
        <v>115.29</v>
      </c>
      <c r="G206" s="2">
        <v>113.68</v>
      </c>
      <c r="H206" s="3">
        <v>0.70650000000000002</v>
      </c>
      <c r="I206" s="2">
        <v>0.90750399999999998</v>
      </c>
      <c r="J206" s="3">
        <v>0.81</v>
      </c>
      <c r="K206" s="2">
        <v>57.18</v>
      </c>
      <c r="L206" s="3">
        <v>0.84099999999999997</v>
      </c>
      <c r="M206" s="4">
        <v>6.46</v>
      </c>
      <c r="N206" s="5">
        <v>80</v>
      </c>
      <c r="O206" s="5">
        <v>198</v>
      </c>
      <c r="P206" s="7">
        <v>1</v>
      </c>
      <c r="Q206" s="6">
        <f t="shared" si="30"/>
        <v>1.1019000000000001</v>
      </c>
      <c r="R206" s="9">
        <f t="shared" si="31"/>
        <v>89.752383031500017</v>
      </c>
      <c r="S206" s="9">
        <f t="shared" si="32"/>
        <v>88.499010348000013</v>
      </c>
      <c r="T206" s="9">
        <f t="shared" si="33"/>
        <v>48.088380000000001</v>
      </c>
      <c r="U206" s="9">
        <f t="shared" si="34"/>
        <v>6.46</v>
      </c>
      <c r="V206" s="9">
        <f t="shared" si="35"/>
        <v>144.30076303150003</v>
      </c>
      <c r="W206" s="9">
        <f t="shared" si="36"/>
        <v>143.04739034800002</v>
      </c>
    </row>
    <row r="207" spans="1:23" x14ac:dyDescent="0.2">
      <c r="A207" s="1">
        <v>199</v>
      </c>
      <c r="B207" s="2" t="s">
        <v>569</v>
      </c>
      <c r="C207" s="2" t="s">
        <v>570</v>
      </c>
      <c r="D207" s="2" t="s">
        <v>571</v>
      </c>
      <c r="E207" s="2" t="s">
        <v>16</v>
      </c>
      <c r="F207" s="2">
        <v>125.42</v>
      </c>
      <c r="G207" s="2">
        <v>123.73</v>
      </c>
      <c r="H207" s="3">
        <v>1.1427</v>
      </c>
      <c r="I207" s="2">
        <v>0.90848200000000001</v>
      </c>
      <c r="J207" s="3">
        <v>0.9</v>
      </c>
      <c r="K207" s="2">
        <v>64.52</v>
      </c>
      <c r="L207" s="3">
        <v>1.0652999999999999</v>
      </c>
      <c r="M207" s="4">
        <v>27.69</v>
      </c>
      <c r="N207" s="5">
        <v>460</v>
      </c>
      <c r="O207" s="5">
        <v>199</v>
      </c>
      <c r="P207" s="7">
        <v>1</v>
      </c>
      <c r="Q207" s="6">
        <f t="shared" si="30"/>
        <v>1.1007</v>
      </c>
      <c r="R207" s="9">
        <f t="shared" si="31"/>
        <v>157.74949960380002</v>
      </c>
      <c r="S207" s="9">
        <f t="shared" si="32"/>
        <v>155.62386848970002</v>
      </c>
      <c r="T207" s="9">
        <f t="shared" si="33"/>
        <v>68.733155999999994</v>
      </c>
      <c r="U207" s="9">
        <f t="shared" si="34"/>
        <v>27.69</v>
      </c>
      <c r="V207" s="9">
        <f t="shared" si="35"/>
        <v>254.17265560380002</v>
      </c>
      <c r="W207" s="9">
        <f t="shared" si="36"/>
        <v>252.04702448969999</v>
      </c>
    </row>
    <row r="208" spans="1:23" x14ac:dyDescent="0.2">
      <c r="A208" s="1">
        <v>200</v>
      </c>
      <c r="B208" s="2" t="s">
        <v>572</v>
      </c>
      <c r="C208" s="2" t="s">
        <v>573</v>
      </c>
      <c r="D208" s="2" t="s">
        <v>574</v>
      </c>
      <c r="E208" s="2" t="s">
        <v>20</v>
      </c>
      <c r="F208" s="2">
        <v>115.29</v>
      </c>
      <c r="G208" s="2">
        <v>113.68</v>
      </c>
      <c r="H208" s="3">
        <v>0.86829999999999996</v>
      </c>
      <c r="I208" s="2">
        <v>0.90750399999999998</v>
      </c>
      <c r="J208" s="3">
        <v>0.8</v>
      </c>
      <c r="K208" s="2">
        <v>57.18</v>
      </c>
      <c r="L208" s="3">
        <v>0.92379999999999995</v>
      </c>
      <c r="M208" s="4">
        <v>4.47</v>
      </c>
      <c r="N208" s="5">
        <v>40</v>
      </c>
      <c r="O208" s="5">
        <v>200</v>
      </c>
      <c r="P208" s="7">
        <v>1</v>
      </c>
      <c r="Q208" s="6">
        <f t="shared" si="30"/>
        <v>1.1019000000000001</v>
      </c>
      <c r="R208" s="9">
        <f t="shared" si="31"/>
        <v>110.30713968330001</v>
      </c>
      <c r="S208" s="9">
        <f t="shared" si="32"/>
        <v>108.7667242536</v>
      </c>
      <c r="T208" s="9">
        <f t="shared" si="33"/>
        <v>52.822883999999995</v>
      </c>
      <c r="U208" s="9">
        <f t="shared" si="34"/>
        <v>4.47</v>
      </c>
      <c r="V208" s="9">
        <f t="shared" si="35"/>
        <v>167.60002368330001</v>
      </c>
      <c r="W208" s="9">
        <f t="shared" si="36"/>
        <v>166.0596082536</v>
      </c>
    </row>
    <row r="209" spans="1:23" x14ac:dyDescent="0.2">
      <c r="A209" s="1">
        <v>201</v>
      </c>
      <c r="B209" s="2" t="s">
        <v>1609</v>
      </c>
      <c r="C209" s="2" t="s">
        <v>1610</v>
      </c>
      <c r="D209" s="2" t="s">
        <v>1611</v>
      </c>
      <c r="E209" s="2" t="s">
        <v>20</v>
      </c>
      <c r="F209" s="2">
        <v>115.29</v>
      </c>
      <c r="G209" s="2">
        <v>113.68</v>
      </c>
      <c r="H209" s="3">
        <v>1.1040000000000001</v>
      </c>
      <c r="I209" s="2">
        <v>0.90750399999999998</v>
      </c>
      <c r="J209" s="3">
        <v>0.94</v>
      </c>
      <c r="K209" s="2">
        <v>57.18</v>
      </c>
      <c r="L209" s="3">
        <v>1.0572999999999999</v>
      </c>
      <c r="M209" s="4">
        <v>26.19</v>
      </c>
      <c r="N209" s="5">
        <v>200</v>
      </c>
      <c r="O209" s="5">
        <v>201</v>
      </c>
      <c r="P209" s="7">
        <v>1</v>
      </c>
      <c r="Q209" s="6">
        <f t="shared" si="30"/>
        <v>1.1019000000000001</v>
      </c>
      <c r="R209" s="9">
        <f t="shared" si="31"/>
        <v>140.25000830400003</v>
      </c>
      <c r="S209" s="9">
        <f t="shared" si="32"/>
        <v>138.29144716800005</v>
      </c>
      <c r="T209" s="9">
        <f t="shared" si="33"/>
        <v>60.456413999999995</v>
      </c>
      <c r="U209" s="9">
        <f t="shared" si="34"/>
        <v>26.19</v>
      </c>
      <c r="V209" s="9">
        <f t="shared" si="35"/>
        <v>226.89642230400003</v>
      </c>
      <c r="W209" s="9">
        <f t="shared" si="36"/>
        <v>224.93786116800004</v>
      </c>
    </row>
    <row r="210" spans="1:23" x14ac:dyDescent="0.2">
      <c r="A210" s="1">
        <v>202</v>
      </c>
      <c r="B210" s="2" t="s">
        <v>581</v>
      </c>
      <c r="C210" s="2" t="s">
        <v>582</v>
      </c>
      <c r="D210" s="2" t="s">
        <v>583</v>
      </c>
      <c r="E210" s="2" t="s">
        <v>20</v>
      </c>
      <c r="F210" s="2">
        <v>115.29</v>
      </c>
      <c r="G210" s="2">
        <v>113.68</v>
      </c>
      <c r="H210" s="3">
        <v>0.79479999999999995</v>
      </c>
      <c r="I210" s="2">
        <v>0.90750399999999998</v>
      </c>
      <c r="J210" s="3">
        <v>1.27</v>
      </c>
      <c r="K210" s="2">
        <v>57.18</v>
      </c>
      <c r="L210" s="3">
        <v>0.87549999999999994</v>
      </c>
      <c r="M210" s="4">
        <v>10.52</v>
      </c>
      <c r="N210" s="5">
        <v>192</v>
      </c>
      <c r="O210" s="5">
        <v>202</v>
      </c>
      <c r="P210" s="7">
        <v>1</v>
      </c>
      <c r="Q210" s="6">
        <f t="shared" si="30"/>
        <v>1.1019000000000001</v>
      </c>
      <c r="R210" s="9">
        <f t="shared" si="31"/>
        <v>100.96984293480001</v>
      </c>
      <c r="S210" s="9">
        <f t="shared" si="32"/>
        <v>99.559820841600001</v>
      </c>
      <c r="T210" s="9">
        <f t="shared" si="33"/>
        <v>50.06109</v>
      </c>
      <c r="U210" s="9">
        <f t="shared" si="34"/>
        <v>10.52</v>
      </c>
      <c r="V210" s="9">
        <f t="shared" si="35"/>
        <v>161.55093293480002</v>
      </c>
      <c r="W210" s="9">
        <f t="shared" si="36"/>
        <v>160.1409108416</v>
      </c>
    </row>
    <row r="211" spans="1:23" x14ac:dyDescent="0.2">
      <c r="A211" s="1">
        <v>203</v>
      </c>
      <c r="B211" s="2" t="s">
        <v>584</v>
      </c>
      <c r="C211" s="2" t="s">
        <v>585</v>
      </c>
      <c r="D211" s="2" t="s">
        <v>586</v>
      </c>
      <c r="E211" s="2" t="s">
        <v>20</v>
      </c>
      <c r="F211" s="2">
        <v>115.29</v>
      </c>
      <c r="G211" s="2">
        <v>113.68</v>
      </c>
      <c r="H211" s="3">
        <v>1.1416999999999999</v>
      </c>
      <c r="I211" s="2">
        <v>0.90750399999999998</v>
      </c>
      <c r="J211" s="3">
        <v>0.91</v>
      </c>
      <c r="K211" s="2">
        <v>57.18</v>
      </c>
      <c r="L211" s="3">
        <v>1.0743</v>
      </c>
      <c r="M211" s="4">
        <v>10.14</v>
      </c>
      <c r="N211" s="5">
        <v>240</v>
      </c>
      <c r="O211" s="5">
        <v>203</v>
      </c>
      <c r="P211" s="7">
        <v>1</v>
      </c>
      <c r="Q211" s="6">
        <f t="shared" si="30"/>
        <v>1.1019000000000001</v>
      </c>
      <c r="R211" s="9">
        <f t="shared" si="31"/>
        <v>145.03934282670002</v>
      </c>
      <c r="S211" s="9">
        <f t="shared" si="32"/>
        <v>143.01389966640002</v>
      </c>
      <c r="T211" s="9">
        <f t="shared" si="33"/>
        <v>61.428474000000001</v>
      </c>
      <c r="U211" s="9">
        <f t="shared" si="34"/>
        <v>10.14</v>
      </c>
      <c r="V211" s="9">
        <f t="shared" si="35"/>
        <v>216.6078168267</v>
      </c>
      <c r="W211" s="9">
        <f t="shared" si="36"/>
        <v>214.58237366640003</v>
      </c>
    </row>
    <row r="212" spans="1:23" x14ac:dyDescent="0.2">
      <c r="A212" s="1">
        <v>204</v>
      </c>
      <c r="B212" s="2" t="s">
        <v>590</v>
      </c>
      <c r="C212" s="2" t="s">
        <v>591</v>
      </c>
      <c r="D212" s="2" t="s">
        <v>592</v>
      </c>
      <c r="E212" s="2" t="s">
        <v>20</v>
      </c>
      <c r="F212" s="2">
        <v>115.29</v>
      </c>
      <c r="G212" s="2">
        <v>113.68</v>
      </c>
      <c r="H212" s="3">
        <v>1.1184000000000001</v>
      </c>
      <c r="I212" s="2">
        <v>0.90750399999999998</v>
      </c>
      <c r="J212" s="3">
        <v>1.1100000000000001</v>
      </c>
      <c r="K212" s="2">
        <v>57.18</v>
      </c>
      <c r="L212" s="3">
        <v>1.0707</v>
      </c>
      <c r="M212" s="4">
        <v>9.73</v>
      </c>
      <c r="N212" s="5">
        <v>240</v>
      </c>
      <c r="O212" s="5">
        <v>204</v>
      </c>
      <c r="P212" s="7">
        <v>1</v>
      </c>
      <c r="Q212" s="6">
        <f t="shared" si="30"/>
        <v>1.1019000000000001</v>
      </c>
      <c r="R212" s="9">
        <f t="shared" si="31"/>
        <v>142.07935623840001</v>
      </c>
      <c r="S212" s="9">
        <f t="shared" si="32"/>
        <v>140.09524865280002</v>
      </c>
      <c r="T212" s="9">
        <f t="shared" si="33"/>
        <v>61.222625999999998</v>
      </c>
      <c r="U212" s="9">
        <f t="shared" si="34"/>
        <v>9.73</v>
      </c>
      <c r="V212" s="9">
        <f t="shared" si="35"/>
        <v>213.03198223839999</v>
      </c>
      <c r="W212" s="9">
        <f t="shared" si="36"/>
        <v>211.0478746528</v>
      </c>
    </row>
    <row r="213" spans="1:23" x14ac:dyDescent="0.2">
      <c r="A213" s="1">
        <v>205</v>
      </c>
      <c r="B213" s="2" t="s">
        <v>593</v>
      </c>
      <c r="C213" s="2" t="s">
        <v>594</v>
      </c>
      <c r="D213" s="2" t="s">
        <v>595</v>
      </c>
      <c r="E213" s="2" t="s">
        <v>16</v>
      </c>
      <c r="F213" s="2">
        <v>125.42</v>
      </c>
      <c r="G213" s="2">
        <v>123.73</v>
      </c>
      <c r="H213" s="3">
        <v>1.1668000000000001</v>
      </c>
      <c r="I213" s="2">
        <v>0.90848200000000001</v>
      </c>
      <c r="J213" s="3">
        <v>0.89</v>
      </c>
      <c r="K213" s="2">
        <v>64.52</v>
      </c>
      <c r="L213" s="3">
        <v>1.0810999999999999</v>
      </c>
      <c r="M213" s="4">
        <v>23.32</v>
      </c>
      <c r="N213" s="5">
        <v>845</v>
      </c>
      <c r="O213" s="5">
        <v>205</v>
      </c>
      <c r="P213" s="7">
        <v>1</v>
      </c>
      <c r="Q213" s="6">
        <f t="shared" si="30"/>
        <v>1.1007</v>
      </c>
      <c r="R213" s="9">
        <f t="shared" si="31"/>
        <v>161.07649963919999</v>
      </c>
      <c r="S213" s="9">
        <f t="shared" si="32"/>
        <v>158.9060381148</v>
      </c>
      <c r="T213" s="9">
        <f t="shared" si="33"/>
        <v>69.752571999999986</v>
      </c>
      <c r="U213" s="9">
        <f t="shared" si="34"/>
        <v>23.32</v>
      </c>
      <c r="V213" s="9">
        <f t="shared" si="35"/>
        <v>254.14907163919997</v>
      </c>
      <c r="W213" s="9">
        <f t="shared" si="36"/>
        <v>251.97861011479998</v>
      </c>
    </row>
    <row r="214" spans="1:23" x14ac:dyDescent="0.2">
      <c r="A214" s="1">
        <v>206</v>
      </c>
      <c r="B214" s="2" t="s">
        <v>602</v>
      </c>
      <c r="C214" s="2" t="s">
        <v>603</v>
      </c>
      <c r="D214" s="2" t="s">
        <v>604</v>
      </c>
      <c r="E214" s="2" t="s">
        <v>16</v>
      </c>
      <c r="F214" s="2">
        <v>125.42</v>
      </c>
      <c r="G214" s="2">
        <v>123.73</v>
      </c>
      <c r="H214" s="3">
        <v>1.2294</v>
      </c>
      <c r="I214" s="2">
        <v>0.90848200000000001</v>
      </c>
      <c r="J214" s="3">
        <v>1.97</v>
      </c>
      <c r="K214" s="2">
        <v>64.52</v>
      </c>
      <c r="L214" s="3">
        <v>1.1607000000000001</v>
      </c>
      <c r="M214" s="4">
        <v>75.84</v>
      </c>
      <c r="N214" s="5">
        <v>25</v>
      </c>
      <c r="O214" s="5">
        <v>206</v>
      </c>
      <c r="P214" s="7">
        <v>1</v>
      </c>
      <c r="Q214" s="6">
        <f t="shared" si="30"/>
        <v>1.1007</v>
      </c>
      <c r="R214" s="9">
        <f t="shared" si="31"/>
        <v>169.71841674360002</v>
      </c>
      <c r="S214" s="9">
        <f t="shared" si="32"/>
        <v>167.43150776340002</v>
      </c>
      <c r="T214" s="9">
        <f t="shared" si="33"/>
        <v>74.888363999999996</v>
      </c>
      <c r="U214" s="9">
        <f t="shared" si="34"/>
        <v>75.84</v>
      </c>
      <c r="V214" s="9">
        <f t="shared" si="35"/>
        <v>320.44678074360002</v>
      </c>
      <c r="W214" s="9">
        <f t="shared" si="36"/>
        <v>318.15987176340002</v>
      </c>
    </row>
    <row r="215" spans="1:23" x14ac:dyDescent="0.2">
      <c r="A215" s="1">
        <v>207</v>
      </c>
      <c r="B215" s="2" t="s">
        <v>605</v>
      </c>
      <c r="C215" s="2" t="s">
        <v>606</v>
      </c>
      <c r="D215" s="2" t="s">
        <v>607</v>
      </c>
      <c r="E215" s="2" t="s">
        <v>20</v>
      </c>
      <c r="F215" s="2">
        <v>115.29</v>
      </c>
      <c r="G215" s="2">
        <v>113.68</v>
      </c>
      <c r="H215" s="3">
        <v>1.1024</v>
      </c>
      <c r="I215" s="2">
        <v>0.90750399999999998</v>
      </c>
      <c r="J215" s="3">
        <v>0.8</v>
      </c>
      <c r="K215" s="2">
        <v>57.18</v>
      </c>
      <c r="L215" s="3">
        <v>1.0548</v>
      </c>
      <c r="M215" s="4">
        <v>6.8</v>
      </c>
      <c r="N215" s="5">
        <v>251</v>
      </c>
      <c r="O215" s="5">
        <v>207</v>
      </c>
      <c r="P215" s="7">
        <v>1</v>
      </c>
      <c r="Q215" s="6">
        <f t="shared" si="30"/>
        <v>1.1019000000000001</v>
      </c>
      <c r="R215" s="9">
        <f t="shared" si="31"/>
        <v>140.04674742240005</v>
      </c>
      <c r="S215" s="9">
        <f t="shared" si="32"/>
        <v>138.09102478080001</v>
      </c>
      <c r="T215" s="9">
        <f t="shared" si="33"/>
        <v>60.313463999999996</v>
      </c>
      <c r="U215" s="9">
        <f t="shared" si="34"/>
        <v>6.8</v>
      </c>
      <c r="V215" s="9">
        <f t="shared" si="35"/>
        <v>207.16021142240004</v>
      </c>
      <c r="W215" s="9">
        <f t="shared" si="36"/>
        <v>205.20448878080003</v>
      </c>
    </row>
    <row r="216" spans="1:23" x14ac:dyDescent="0.2">
      <c r="A216" s="1">
        <v>208</v>
      </c>
      <c r="B216" s="2" t="s">
        <v>296</v>
      </c>
      <c r="C216" s="2" t="s">
        <v>297</v>
      </c>
      <c r="D216" s="2" t="s">
        <v>298</v>
      </c>
      <c r="E216" s="2" t="s">
        <v>16</v>
      </c>
      <c r="F216" s="2">
        <v>125.42</v>
      </c>
      <c r="G216" s="2">
        <v>123.73</v>
      </c>
      <c r="H216" s="3">
        <v>1.2891999999999999</v>
      </c>
      <c r="I216" s="2">
        <v>0.90848200000000001</v>
      </c>
      <c r="J216" s="3">
        <v>0.76</v>
      </c>
      <c r="K216" s="2">
        <v>64.52</v>
      </c>
      <c r="L216" s="3">
        <v>1.2156</v>
      </c>
      <c r="M216" s="4">
        <v>50.64</v>
      </c>
      <c r="N216" s="5">
        <v>164</v>
      </c>
      <c r="O216" s="5">
        <v>208</v>
      </c>
      <c r="P216" s="7">
        <v>1</v>
      </c>
      <c r="Q216" s="6">
        <f t="shared" si="30"/>
        <v>1.1007</v>
      </c>
      <c r="R216" s="9">
        <f t="shared" si="31"/>
        <v>177.97379442479999</v>
      </c>
      <c r="S216" s="9">
        <f t="shared" si="32"/>
        <v>175.57564650119997</v>
      </c>
      <c r="T216" s="9">
        <f t="shared" si="33"/>
        <v>78.430511999999993</v>
      </c>
      <c r="U216" s="9">
        <f t="shared" si="34"/>
        <v>50.64</v>
      </c>
      <c r="V216" s="9">
        <f t="shared" si="35"/>
        <v>307.04430642479997</v>
      </c>
      <c r="W216" s="9">
        <f t="shared" si="36"/>
        <v>304.64615850119998</v>
      </c>
    </row>
    <row r="217" spans="1:23" x14ac:dyDescent="0.2">
      <c r="A217" s="1">
        <v>209</v>
      </c>
      <c r="B217" s="2" t="s">
        <v>608</v>
      </c>
      <c r="C217" s="2" t="s">
        <v>609</v>
      </c>
      <c r="D217" s="2" t="s">
        <v>610</v>
      </c>
      <c r="E217" s="2" t="s">
        <v>20</v>
      </c>
      <c r="F217" s="2">
        <v>115.29</v>
      </c>
      <c r="G217" s="2">
        <v>113.68</v>
      </c>
      <c r="H217" s="3">
        <v>0.80030000000000001</v>
      </c>
      <c r="I217" s="2">
        <v>0.90750399999999998</v>
      </c>
      <c r="J217" s="3">
        <v>0.89</v>
      </c>
      <c r="K217" s="2">
        <v>57.18</v>
      </c>
      <c r="L217" s="3">
        <v>0.88549999999999995</v>
      </c>
      <c r="M217" s="4">
        <v>13.75</v>
      </c>
      <c r="N217" s="5">
        <v>84</v>
      </c>
      <c r="O217" s="5">
        <v>209</v>
      </c>
      <c r="P217" s="7">
        <v>1</v>
      </c>
      <c r="Q217" s="6">
        <f t="shared" si="30"/>
        <v>1.1019000000000001</v>
      </c>
      <c r="R217" s="9">
        <f t="shared" si="31"/>
        <v>101.66855221530001</v>
      </c>
      <c r="S217" s="9">
        <f t="shared" si="32"/>
        <v>100.24877279760001</v>
      </c>
      <c r="T217" s="9">
        <f t="shared" si="33"/>
        <v>50.632889999999996</v>
      </c>
      <c r="U217" s="9">
        <f t="shared" si="34"/>
        <v>13.75</v>
      </c>
      <c r="V217" s="9">
        <f t="shared" si="35"/>
        <v>166.0514422153</v>
      </c>
      <c r="W217" s="9">
        <f t="shared" si="36"/>
        <v>164.6316627976</v>
      </c>
    </row>
    <row r="218" spans="1:23" x14ac:dyDescent="0.2">
      <c r="A218" s="1">
        <v>210</v>
      </c>
      <c r="B218" s="2" t="s">
        <v>611</v>
      </c>
      <c r="C218" s="2" t="s">
        <v>612</v>
      </c>
      <c r="D218" s="2" t="s">
        <v>613</v>
      </c>
      <c r="E218" s="2" t="s">
        <v>20</v>
      </c>
      <c r="F218" s="2">
        <v>115.29</v>
      </c>
      <c r="G218" s="2">
        <v>113.68</v>
      </c>
      <c r="H218" s="3">
        <v>0.82079999999999997</v>
      </c>
      <c r="I218" s="2">
        <v>0.90750399999999998</v>
      </c>
      <c r="J218" s="3">
        <v>0.79</v>
      </c>
      <c r="K218" s="2">
        <v>57.18</v>
      </c>
      <c r="L218" s="3">
        <v>0.8982</v>
      </c>
      <c r="M218" s="4">
        <v>13.09</v>
      </c>
      <c r="N218" s="5">
        <v>134</v>
      </c>
      <c r="O218" s="5">
        <v>210</v>
      </c>
      <c r="P218" s="7">
        <v>1</v>
      </c>
      <c r="Q218" s="6">
        <f t="shared" si="30"/>
        <v>1.1019000000000001</v>
      </c>
      <c r="R218" s="9">
        <f t="shared" si="31"/>
        <v>104.27283226080002</v>
      </c>
      <c r="S218" s="9">
        <f t="shared" si="32"/>
        <v>102.8166846336</v>
      </c>
      <c r="T218" s="9">
        <f t="shared" si="33"/>
        <v>51.359076000000002</v>
      </c>
      <c r="U218" s="9">
        <f t="shared" si="34"/>
        <v>13.09</v>
      </c>
      <c r="V218" s="9">
        <f t="shared" si="35"/>
        <v>168.72190826080001</v>
      </c>
      <c r="W218" s="9">
        <f t="shared" si="36"/>
        <v>167.26576063360002</v>
      </c>
    </row>
    <row r="219" spans="1:23" x14ac:dyDescent="0.2">
      <c r="A219" s="1">
        <v>211</v>
      </c>
      <c r="B219" s="2" t="s">
        <v>614</v>
      </c>
      <c r="C219" s="2" t="s">
        <v>615</v>
      </c>
      <c r="D219" s="2" t="s">
        <v>616</v>
      </c>
      <c r="E219" s="2" t="s">
        <v>20</v>
      </c>
      <c r="F219" s="2">
        <v>115.29</v>
      </c>
      <c r="G219" s="2">
        <v>113.68</v>
      </c>
      <c r="H219" s="3">
        <v>0.7843</v>
      </c>
      <c r="I219" s="2">
        <v>0.90750399999999998</v>
      </c>
      <c r="J219" s="3">
        <v>0.96</v>
      </c>
      <c r="K219" s="2">
        <v>57.18</v>
      </c>
      <c r="L219" s="3">
        <v>0.87290000000000001</v>
      </c>
      <c r="M219" s="4">
        <v>13.92</v>
      </c>
      <c r="N219" s="5">
        <v>220</v>
      </c>
      <c r="O219" s="5">
        <v>211</v>
      </c>
      <c r="P219" s="7">
        <v>1</v>
      </c>
      <c r="Q219" s="6">
        <f t="shared" si="30"/>
        <v>1.1019000000000001</v>
      </c>
      <c r="R219" s="9">
        <f t="shared" si="31"/>
        <v>99.635943399300018</v>
      </c>
      <c r="S219" s="9">
        <f t="shared" si="32"/>
        <v>98.244548925600014</v>
      </c>
      <c r="T219" s="9">
        <f t="shared" si="33"/>
        <v>49.912421999999999</v>
      </c>
      <c r="U219" s="9">
        <f t="shared" si="34"/>
        <v>13.92</v>
      </c>
      <c r="V219" s="9">
        <f t="shared" si="35"/>
        <v>163.46836539930001</v>
      </c>
      <c r="W219" s="9">
        <f t="shared" si="36"/>
        <v>162.07697092559999</v>
      </c>
    </row>
    <row r="220" spans="1:23" x14ac:dyDescent="0.2">
      <c r="A220" s="1">
        <v>212</v>
      </c>
      <c r="B220" s="2" t="s">
        <v>617</v>
      </c>
      <c r="C220" s="2" t="s">
        <v>618</v>
      </c>
      <c r="D220" s="2" t="s">
        <v>619</v>
      </c>
      <c r="E220" s="2" t="s">
        <v>20</v>
      </c>
      <c r="F220" s="2">
        <v>115.29</v>
      </c>
      <c r="G220" s="2">
        <v>113.68</v>
      </c>
      <c r="H220" s="3">
        <v>0.80740000000000001</v>
      </c>
      <c r="I220" s="2">
        <v>0.90750399999999998</v>
      </c>
      <c r="J220" s="3">
        <v>0.83</v>
      </c>
      <c r="K220" s="2">
        <v>57.18</v>
      </c>
      <c r="L220" s="3">
        <v>0.88839999999999997</v>
      </c>
      <c r="M220" s="4">
        <v>10.1</v>
      </c>
      <c r="N220" s="5">
        <v>146</v>
      </c>
      <c r="O220" s="5">
        <v>212</v>
      </c>
      <c r="P220" s="7">
        <v>1</v>
      </c>
      <c r="Q220" s="6">
        <f t="shared" si="30"/>
        <v>1.1019000000000001</v>
      </c>
      <c r="R220" s="9">
        <f t="shared" si="31"/>
        <v>102.57052237740002</v>
      </c>
      <c r="S220" s="9">
        <f t="shared" si="32"/>
        <v>101.13814714080002</v>
      </c>
      <c r="T220" s="9">
        <f t="shared" si="33"/>
        <v>50.798711999999995</v>
      </c>
      <c r="U220" s="9">
        <f t="shared" si="34"/>
        <v>10.1</v>
      </c>
      <c r="V220" s="9">
        <f t="shared" si="35"/>
        <v>163.4692343774</v>
      </c>
      <c r="W220" s="9">
        <f t="shared" si="36"/>
        <v>162.0368591408</v>
      </c>
    </row>
    <row r="221" spans="1:23" x14ac:dyDescent="0.2">
      <c r="A221" s="1">
        <v>213</v>
      </c>
      <c r="B221" s="2" t="s">
        <v>620</v>
      </c>
      <c r="C221" s="2" t="s">
        <v>621</v>
      </c>
      <c r="D221" s="2" t="s">
        <v>622</v>
      </c>
      <c r="E221" s="2" t="s">
        <v>20</v>
      </c>
      <c r="F221" s="2">
        <v>115.29</v>
      </c>
      <c r="G221" s="2">
        <v>113.68</v>
      </c>
      <c r="H221" s="3">
        <v>0.84760000000000002</v>
      </c>
      <c r="I221" s="2">
        <v>0.90750399999999998</v>
      </c>
      <c r="J221" s="3">
        <v>0.84</v>
      </c>
      <c r="K221" s="2">
        <v>57.18</v>
      </c>
      <c r="L221" s="3">
        <v>0.88449999999999995</v>
      </c>
      <c r="M221" s="4">
        <v>14.11</v>
      </c>
      <c r="N221" s="5">
        <v>120</v>
      </c>
      <c r="O221" s="5">
        <v>213</v>
      </c>
      <c r="P221" s="7">
        <v>1</v>
      </c>
      <c r="Q221" s="6">
        <f t="shared" si="30"/>
        <v>1.1019000000000001</v>
      </c>
      <c r="R221" s="9">
        <f t="shared" si="31"/>
        <v>107.67745202760003</v>
      </c>
      <c r="S221" s="9">
        <f t="shared" si="32"/>
        <v>106.17375961920001</v>
      </c>
      <c r="T221" s="9">
        <f t="shared" si="33"/>
        <v>50.575709999999994</v>
      </c>
      <c r="U221" s="9">
        <f t="shared" si="34"/>
        <v>14.11</v>
      </c>
      <c r="V221" s="9">
        <f t="shared" si="35"/>
        <v>172.36316202760003</v>
      </c>
      <c r="W221" s="9">
        <f t="shared" si="36"/>
        <v>170.85946961920001</v>
      </c>
    </row>
    <row r="222" spans="1:23" x14ac:dyDescent="0.2">
      <c r="A222" s="1">
        <v>214</v>
      </c>
      <c r="B222" s="2" t="s">
        <v>623</v>
      </c>
      <c r="C222" s="2" t="s">
        <v>624</v>
      </c>
      <c r="D222" s="2" t="s">
        <v>625</v>
      </c>
      <c r="E222" s="2" t="s">
        <v>20</v>
      </c>
      <c r="F222" s="2">
        <v>115.29</v>
      </c>
      <c r="G222" s="2">
        <v>113.68</v>
      </c>
      <c r="H222" s="3">
        <v>1.0725</v>
      </c>
      <c r="I222" s="2">
        <v>0.90750399999999998</v>
      </c>
      <c r="J222" s="3">
        <v>1.01</v>
      </c>
      <c r="K222" s="2">
        <v>57.18</v>
      </c>
      <c r="L222" s="3">
        <v>1.0384</v>
      </c>
      <c r="M222" s="4">
        <v>8.34</v>
      </c>
      <c r="N222" s="5">
        <v>200</v>
      </c>
      <c r="O222" s="5">
        <v>214</v>
      </c>
      <c r="P222" s="7">
        <v>1</v>
      </c>
      <c r="Q222" s="6">
        <f t="shared" si="30"/>
        <v>1.1019000000000001</v>
      </c>
      <c r="R222" s="9">
        <f t="shared" si="31"/>
        <v>136.24830969750002</v>
      </c>
      <c r="S222" s="9">
        <f t="shared" si="32"/>
        <v>134.34563142000002</v>
      </c>
      <c r="T222" s="9">
        <f t="shared" si="33"/>
        <v>59.375712</v>
      </c>
      <c r="U222" s="9">
        <f t="shared" si="34"/>
        <v>8.34</v>
      </c>
      <c r="V222" s="9">
        <f t="shared" si="35"/>
        <v>203.96402169750002</v>
      </c>
      <c r="W222" s="9">
        <f t="shared" si="36"/>
        <v>202.06134342000001</v>
      </c>
    </row>
    <row r="223" spans="1:23" x14ac:dyDescent="0.2">
      <c r="A223" s="1">
        <v>215</v>
      </c>
      <c r="B223" s="2" t="s">
        <v>626</v>
      </c>
      <c r="C223" s="2" t="s">
        <v>627</v>
      </c>
      <c r="D223" s="2" t="s">
        <v>628</v>
      </c>
      <c r="E223" s="2" t="s">
        <v>16</v>
      </c>
      <c r="F223" s="2">
        <v>125.42</v>
      </c>
      <c r="G223" s="2">
        <v>123.73</v>
      </c>
      <c r="H223" s="3">
        <v>1.0590999999999999</v>
      </c>
      <c r="I223" s="2">
        <v>0.90848200000000001</v>
      </c>
      <c r="J223" s="3">
        <v>0.83</v>
      </c>
      <c r="K223" s="2">
        <v>64.52</v>
      </c>
      <c r="L223" s="3">
        <v>1.0327</v>
      </c>
      <c r="M223" s="4">
        <v>7.34</v>
      </c>
      <c r="N223" s="5">
        <v>320</v>
      </c>
      <c r="O223" s="5">
        <v>215</v>
      </c>
      <c r="P223" s="7">
        <v>1</v>
      </c>
      <c r="Q223" s="6">
        <f t="shared" si="30"/>
        <v>1.1007</v>
      </c>
      <c r="R223" s="9">
        <f t="shared" si="31"/>
        <v>146.20853682540002</v>
      </c>
      <c r="S223" s="9">
        <f t="shared" si="32"/>
        <v>144.23841701009999</v>
      </c>
      <c r="T223" s="9">
        <f t="shared" si="33"/>
        <v>66.629803999999993</v>
      </c>
      <c r="U223" s="9">
        <f t="shared" si="34"/>
        <v>7.34</v>
      </c>
      <c r="V223" s="9">
        <f t="shared" si="35"/>
        <v>220.1783408254</v>
      </c>
      <c r="W223" s="9">
        <f t="shared" si="36"/>
        <v>218.2082210101</v>
      </c>
    </row>
    <row r="224" spans="1:23" x14ac:dyDescent="0.2">
      <c r="A224" s="1">
        <v>216</v>
      </c>
      <c r="B224" s="2" t="s">
        <v>632</v>
      </c>
      <c r="C224" s="2" t="s">
        <v>633</v>
      </c>
      <c r="D224" s="2" t="s">
        <v>634</v>
      </c>
      <c r="E224" s="2" t="s">
        <v>20</v>
      </c>
      <c r="F224" s="2">
        <v>115.29</v>
      </c>
      <c r="G224" s="2">
        <v>113.68</v>
      </c>
      <c r="H224" s="3">
        <v>0.66869999999999996</v>
      </c>
      <c r="I224" s="2">
        <v>0.90750399999999998</v>
      </c>
      <c r="J224" s="3">
        <v>0.83</v>
      </c>
      <c r="K224" s="2">
        <v>57.18</v>
      </c>
      <c r="L224" s="3">
        <v>0.79259999999999997</v>
      </c>
      <c r="M224" s="4">
        <v>5.9</v>
      </c>
      <c r="N224" s="5">
        <v>140</v>
      </c>
      <c r="O224" s="5">
        <v>216</v>
      </c>
      <c r="P224" s="7">
        <v>1</v>
      </c>
      <c r="Q224" s="6">
        <f t="shared" si="30"/>
        <v>1.1019000000000001</v>
      </c>
      <c r="R224" s="9">
        <f t="shared" si="31"/>
        <v>84.950344703700011</v>
      </c>
      <c r="S224" s="9">
        <f t="shared" si="32"/>
        <v>83.764031450399997</v>
      </c>
      <c r="T224" s="9">
        <f t="shared" si="33"/>
        <v>45.320867999999997</v>
      </c>
      <c r="U224" s="9">
        <f t="shared" si="34"/>
        <v>5.9</v>
      </c>
      <c r="V224" s="9">
        <f t="shared" si="35"/>
        <v>136.17121270370001</v>
      </c>
      <c r="W224" s="9">
        <f t="shared" si="36"/>
        <v>134.98489945040001</v>
      </c>
    </row>
    <row r="225" spans="1:23" x14ac:dyDescent="0.2">
      <c r="A225" s="1">
        <v>217</v>
      </c>
      <c r="B225" s="2" t="s">
        <v>629</v>
      </c>
      <c r="C225" s="2" t="s">
        <v>630</v>
      </c>
      <c r="D225" s="2" t="s">
        <v>631</v>
      </c>
      <c r="E225" s="2" t="s">
        <v>20</v>
      </c>
      <c r="F225" s="2">
        <v>115.29</v>
      </c>
      <c r="G225" s="2">
        <v>113.68</v>
      </c>
      <c r="H225" s="3">
        <v>0.74199999999999999</v>
      </c>
      <c r="I225" s="2">
        <v>0.90750399999999998</v>
      </c>
      <c r="J225" s="3">
        <v>0.86</v>
      </c>
      <c r="K225" s="2">
        <v>57.18</v>
      </c>
      <c r="L225" s="3">
        <v>0.85229999999999995</v>
      </c>
      <c r="M225" s="4">
        <v>6.9</v>
      </c>
      <c r="N225" s="5">
        <v>80</v>
      </c>
      <c r="O225" s="5">
        <v>217</v>
      </c>
      <c r="P225" s="7">
        <v>1</v>
      </c>
      <c r="Q225" s="6">
        <f t="shared" si="30"/>
        <v>1.1019000000000001</v>
      </c>
      <c r="R225" s="9">
        <f t="shared" si="31"/>
        <v>94.262233842000015</v>
      </c>
      <c r="S225" s="9">
        <f t="shared" si="32"/>
        <v>92.945882064000017</v>
      </c>
      <c r="T225" s="9">
        <f t="shared" si="33"/>
        <v>48.734513999999997</v>
      </c>
      <c r="U225" s="9">
        <f t="shared" si="34"/>
        <v>6.9</v>
      </c>
      <c r="V225" s="9">
        <f t="shared" si="35"/>
        <v>149.89674784200002</v>
      </c>
      <c r="W225" s="9">
        <f t="shared" si="36"/>
        <v>148.58039606400001</v>
      </c>
    </row>
    <row r="226" spans="1:23" x14ac:dyDescent="0.2">
      <c r="A226" s="1">
        <v>218</v>
      </c>
      <c r="B226" s="2" t="s">
        <v>1422</v>
      </c>
      <c r="C226" s="2" t="s">
        <v>1423</v>
      </c>
      <c r="D226" s="2" t="s">
        <v>1424</v>
      </c>
      <c r="E226" s="2" t="s">
        <v>20</v>
      </c>
      <c r="F226" s="2">
        <v>115.29</v>
      </c>
      <c r="G226" s="2">
        <v>113.68</v>
      </c>
      <c r="H226" s="3">
        <v>0.93510000000000004</v>
      </c>
      <c r="I226" s="2">
        <v>0.90750399999999998</v>
      </c>
      <c r="J226" s="3">
        <v>0.93</v>
      </c>
      <c r="K226" s="2">
        <v>57.18</v>
      </c>
      <c r="L226" s="3">
        <v>0.96870000000000001</v>
      </c>
      <c r="M226" s="4">
        <v>13.09</v>
      </c>
      <c r="N226" s="5">
        <v>98</v>
      </c>
      <c r="O226" s="5">
        <v>218</v>
      </c>
      <c r="P226" s="7">
        <v>1</v>
      </c>
      <c r="Q226" s="6">
        <f t="shared" si="30"/>
        <v>1.1019000000000001</v>
      </c>
      <c r="R226" s="9">
        <f t="shared" si="31"/>
        <v>118.79328149010001</v>
      </c>
      <c r="S226" s="9">
        <f t="shared" si="32"/>
        <v>117.13435891920003</v>
      </c>
      <c r="T226" s="9">
        <f t="shared" si="33"/>
        <v>55.390265999999997</v>
      </c>
      <c r="U226" s="9">
        <f t="shared" si="34"/>
        <v>13.09</v>
      </c>
      <c r="V226" s="9">
        <f t="shared" si="35"/>
        <v>187.27354749010001</v>
      </c>
      <c r="W226" s="9">
        <f t="shared" si="36"/>
        <v>185.61462491920003</v>
      </c>
    </row>
    <row r="227" spans="1:23" x14ac:dyDescent="0.2">
      <c r="A227" s="1">
        <v>219</v>
      </c>
      <c r="B227" s="2" t="s">
        <v>215</v>
      </c>
      <c r="C227" s="2" t="s">
        <v>216</v>
      </c>
      <c r="D227" s="2" t="s">
        <v>217</v>
      </c>
      <c r="E227" s="2" t="s">
        <v>16</v>
      </c>
      <c r="F227" s="2">
        <v>125.42</v>
      </c>
      <c r="G227" s="2">
        <v>123.73</v>
      </c>
      <c r="H227" s="3">
        <v>0.90610000000000002</v>
      </c>
      <c r="I227" s="2">
        <v>0.90848200000000001</v>
      </c>
      <c r="J227" s="3">
        <v>0.87</v>
      </c>
      <c r="K227" s="2">
        <v>64.52</v>
      </c>
      <c r="L227" s="3">
        <v>0.94259999999999999</v>
      </c>
      <c r="M227" s="4">
        <v>15</v>
      </c>
      <c r="N227" s="5">
        <v>270</v>
      </c>
      <c r="O227" s="5">
        <v>219</v>
      </c>
      <c r="P227" s="7">
        <v>1</v>
      </c>
      <c r="Q227" s="6">
        <f t="shared" si="30"/>
        <v>1.1007</v>
      </c>
      <c r="R227" s="9">
        <f t="shared" si="31"/>
        <v>125.0869183434</v>
      </c>
      <c r="S227" s="9">
        <f t="shared" si="32"/>
        <v>123.40140652710001</v>
      </c>
      <c r="T227" s="9">
        <f t="shared" si="33"/>
        <v>60.816551999999994</v>
      </c>
      <c r="U227" s="9">
        <f t="shared" si="34"/>
        <v>15</v>
      </c>
      <c r="V227" s="9">
        <f t="shared" si="35"/>
        <v>200.90347034339999</v>
      </c>
      <c r="W227" s="9">
        <f t="shared" si="36"/>
        <v>199.2179585271</v>
      </c>
    </row>
    <row r="228" spans="1:23" x14ac:dyDescent="0.2">
      <c r="A228" s="1">
        <v>220</v>
      </c>
      <c r="B228" s="2" t="s">
        <v>672</v>
      </c>
      <c r="C228" s="2" t="s">
        <v>673</v>
      </c>
      <c r="D228" s="2" t="s">
        <v>674</v>
      </c>
      <c r="E228" s="2" t="s">
        <v>20</v>
      </c>
      <c r="F228" s="2">
        <v>115.29</v>
      </c>
      <c r="G228" s="2">
        <v>113.68</v>
      </c>
      <c r="H228" s="3">
        <v>1.1195999999999999</v>
      </c>
      <c r="I228" s="2">
        <v>0.90750399999999998</v>
      </c>
      <c r="J228" s="3">
        <v>0.97</v>
      </c>
      <c r="K228" s="2">
        <v>57.18</v>
      </c>
      <c r="L228" s="3">
        <v>1.0641</v>
      </c>
      <c r="M228" s="4">
        <v>14.86</v>
      </c>
      <c r="N228" s="5">
        <v>76</v>
      </c>
      <c r="O228" s="5">
        <v>220</v>
      </c>
      <c r="P228" s="7">
        <v>1</v>
      </c>
      <c r="Q228" s="6">
        <f t="shared" si="30"/>
        <v>1.1019000000000001</v>
      </c>
      <c r="R228" s="9">
        <f t="shared" si="31"/>
        <v>142.23180189960001</v>
      </c>
      <c r="S228" s="9">
        <f t="shared" si="32"/>
        <v>140.24556544320001</v>
      </c>
      <c r="T228" s="9">
        <f t="shared" si="33"/>
        <v>60.845238000000002</v>
      </c>
      <c r="U228" s="9">
        <f t="shared" si="34"/>
        <v>14.86</v>
      </c>
      <c r="V228" s="9">
        <f t="shared" si="35"/>
        <v>217.93703989959999</v>
      </c>
      <c r="W228" s="9">
        <f t="shared" si="36"/>
        <v>215.95080344320002</v>
      </c>
    </row>
    <row r="229" spans="1:23" x14ac:dyDescent="0.2">
      <c r="A229" s="1">
        <v>221</v>
      </c>
      <c r="B229" s="2" t="s">
        <v>635</v>
      </c>
      <c r="C229" s="2" t="s">
        <v>636</v>
      </c>
      <c r="D229" s="2" t="s">
        <v>637</v>
      </c>
      <c r="E229" s="2" t="s">
        <v>16</v>
      </c>
      <c r="F229" s="2">
        <v>125.42</v>
      </c>
      <c r="G229" s="2">
        <v>123.73</v>
      </c>
      <c r="H229" s="3">
        <v>0.87690000000000001</v>
      </c>
      <c r="I229" s="2">
        <v>0.90848200000000001</v>
      </c>
      <c r="J229" s="3">
        <v>0.83</v>
      </c>
      <c r="K229" s="2">
        <v>64.52</v>
      </c>
      <c r="L229" s="3">
        <v>0.93420000000000003</v>
      </c>
      <c r="M229" s="4">
        <v>9.2799999999999994</v>
      </c>
      <c r="N229" s="5">
        <v>288</v>
      </c>
      <c r="O229" s="5">
        <v>221</v>
      </c>
      <c r="P229" s="7">
        <v>1</v>
      </c>
      <c r="Q229" s="6">
        <f t="shared" si="30"/>
        <v>1.1007</v>
      </c>
      <c r="R229" s="9">
        <f t="shared" si="31"/>
        <v>121.0558643586</v>
      </c>
      <c r="S229" s="9">
        <f t="shared" si="32"/>
        <v>119.42466988590002</v>
      </c>
      <c r="T229" s="9">
        <f t="shared" si="33"/>
        <v>60.274583999999997</v>
      </c>
      <c r="U229" s="9">
        <f t="shared" si="34"/>
        <v>9.2799999999999994</v>
      </c>
      <c r="V229" s="9">
        <f t="shared" si="35"/>
        <v>190.6104483586</v>
      </c>
      <c r="W229" s="9">
        <f t="shared" si="36"/>
        <v>188.97925388590002</v>
      </c>
    </row>
    <row r="230" spans="1:23" x14ac:dyDescent="0.2">
      <c r="A230" s="1">
        <v>222</v>
      </c>
      <c r="B230" s="2" t="s">
        <v>638</v>
      </c>
      <c r="C230" s="2" t="s">
        <v>639</v>
      </c>
      <c r="D230" s="2" t="s">
        <v>640</v>
      </c>
      <c r="E230" s="2" t="s">
        <v>16</v>
      </c>
      <c r="F230" s="2">
        <v>125.42</v>
      </c>
      <c r="G230" s="2">
        <v>123.73</v>
      </c>
      <c r="H230" s="3">
        <v>1.0966</v>
      </c>
      <c r="I230" s="2">
        <v>0.90848200000000001</v>
      </c>
      <c r="J230" s="3">
        <v>0.9</v>
      </c>
      <c r="K230" s="2">
        <v>64.52</v>
      </c>
      <c r="L230" s="3">
        <v>1.0529999999999999</v>
      </c>
      <c r="M230" s="4">
        <v>8.24</v>
      </c>
      <c r="N230" s="5">
        <v>400</v>
      </c>
      <c r="O230" s="5">
        <v>222</v>
      </c>
      <c r="P230" s="7">
        <v>1</v>
      </c>
      <c r="Q230" s="6">
        <f t="shared" ref="Q230:Q293" si="37">ROUND(P230/I230,4)</f>
        <v>1.1007</v>
      </c>
      <c r="R230" s="9">
        <f t="shared" ref="R230:R293" si="38">F230*H230*Q230</f>
        <v>151.3854041004</v>
      </c>
      <c r="S230" s="9">
        <f t="shared" ref="S230:S293" si="39">G230*H230*Q230</f>
        <v>149.34552742260001</v>
      </c>
      <c r="T230" s="9">
        <f t="shared" ref="T230:T293" si="40">K230*L230</f>
        <v>67.939559999999986</v>
      </c>
      <c r="U230" s="9">
        <f t="shared" ref="U230:U293" si="41">M230</f>
        <v>8.24</v>
      </c>
      <c r="V230" s="9">
        <f t="shared" ref="V230:V293" si="42">R230+T230+U230</f>
        <v>227.5649641004</v>
      </c>
      <c r="W230" s="9">
        <f t="shared" ref="W230:W293" si="43">S230+T230+U230</f>
        <v>225.5250874226</v>
      </c>
    </row>
    <row r="231" spans="1:23" x14ac:dyDescent="0.2">
      <c r="A231" s="1">
        <v>223</v>
      </c>
      <c r="B231" s="2" t="s">
        <v>641</v>
      </c>
      <c r="C231" s="2" t="s">
        <v>642</v>
      </c>
      <c r="D231" s="2" t="s">
        <v>643</v>
      </c>
      <c r="E231" s="2" t="s">
        <v>20</v>
      </c>
      <c r="F231" s="2">
        <v>115.29</v>
      </c>
      <c r="G231" s="2">
        <v>113.68</v>
      </c>
      <c r="H231" s="3">
        <v>1.079</v>
      </c>
      <c r="I231" s="2">
        <v>0.90750399999999998</v>
      </c>
      <c r="J231" s="3">
        <v>0.95</v>
      </c>
      <c r="K231" s="2">
        <v>57.18</v>
      </c>
      <c r="L231" s="3">
        <v>1.0446</v>
      </c>
      <c r="M231" s="4">
        <v>7.77</v>
      </c>
      <c r="N231" s="5">
        <v>80</v>
      </c>
      <c r="O231" s="5">
        <v>223</v>
      </c>
      <c r="P231" s="7">
        <v>1</v>
      </c>
      <c r="Q231" s="6">
        <f t="shared" si="37"/>
        <v>1.1019000000000001</v>
      </c>
      <c r="R231" s="9">
        <f t="shared" si="38"/>
        <v>137.07405702900002</v>
      </c>
      <c r="S231" s="9">
        <f t="shared" si="39"/>
        <v>135.15984736800002</v>
      </c>
      <c r="T231" s="9">
        <f t="shared" si="40"/>
        <v>59.730227999999997</v>
      </c>
      <c r="U231" s="9">
        <f t="shared" si="41"/>
        <v>7.77</v>
      </c>
      <c r="V231" s="9">
        <f t="shared" si="42"/>
        <v>204.57428502900004</v>
      </c>
      <c r="W231" s="9">
        <f t="shared" si="43"/>
        <v>202.66007536800001</v>
      </c>
    </row>
    <row r="232" spans="1:23" x14ac:dyDescent="0.2">
      <c r="A232" s="1">
        <v>224</v>
      </c>
      <c r="B232" s="2" t="s">
        <v>644</v>
      </c>
      <c r="C232" s="2" t="s">
        <v>645</v>
      </c>
      <c r="D232" s="2" t="s">
        <v>646</v>
      </c>
      <c r="E232" s="2" t="s">
        <v>16</v>
      </c>
      <c r="F232" s="2">
        <v>125.42</v>
      </c>
      <c r="G232" s="2">
        <v>123.73</v>
      </c>
      <c r="H232" s="3">
        <v>1.0927</v>
      </c>
      <c r="I232" s="2">
        <v>0.90848200000000001</v>
      </c>
      <c r="J232" s="3">
        <v>1.01</v>
      </c>
      <c r="K232" s="2">
        <v>64.52</v>
      </c>
      <c r="L232" s="3">
        <v>1.0544</v>
      </c>
      <c r="M232" s="4">
        <v>6.02</v>
      </c>
      <c r="N232" s="5">
        <v>314</v>
      </c>
      <c r="O232" s="5">
        <v>224</v>
      </c>
      <c r="P232" s="7">
        <v>1</v>
      </c>
      <c r="Q232" s="6">
        <f t="shared" si="37"/>
        <v>1.1007</v>
      </c>
      <c r="R232" s="9">
        <f t="shared" si="38"/>
        <v>150.8470099038</v>
      </c>
      <c r="S232" s="9">
        <f t="shared" si="39"/>
        <v>148.8143879397</v>
      </c>
      <c r="T232" s="9">
        <f t="shared" si="40"/>
        <v>68.029888</v>
      </c>
      <c r="U232" s="9">
        <f t="shared" si="41"/>
        <v>6.02</v>
      </c>
      <c r="V232" s="9">
        <f t="shared" si="42"/>
        <v>224.89689790380001</v>
      </c>
      <c r="W232" s="9">
        <f t="shared" si="43"/>
        <v>222.86427593970001</v>
      </c>
    </row>
    <row r="233" spans="1:23" x14ac:dyDescent="0.2">
      <c r="A233" s="1">
        <v>225</v>
      </c>
      <c r="B233" s="2" t="s">
        <v>158</v>
      </c>
      <c r="C233" s="2" t="s">
        <v>159</v>
      </c>
      <c r="D233" s="2" t="s">
        <v>160</v>
      </c>
      <c r="E233" s="2" t="s">
        <v>20</v>
      </c>
      <c r="F233" s="2">
        <v>115.29</v>
      </c>
      <c r="G233" s="2">
        <v>113.68</v>
      </c>
      <c r="H233" s="3">
        <v>1.1084000000000001</v>
      </c>
      <c r="I233" s="2">
        <v>0.90750399999999998</v>
      </c>
      <c r="J233" s="3">
        <v>0.86</v>
      </c>
      <c r="K233" s="2">
        <v>57.18</v>
      </c>
      <c r="L233" s="3">
        <v>1.0585</v>
      </c>
      <c r="M233" s="4">
        <v>13.78</v>
      </c>
      <c r="N233" s="5">
        <v>288</v>
      </c>
      <c r="O233" s="5">
        <v>225</v>
      </c>
      <c r="P233" s="7">
        <v>1</v>
      </c>
      <c r="Q233" s="6">
        <f t="shared" si="37"/>
        <v>1.1019000000000001</v>
      </c>
      <c r="R233" s="9">
        <f t="shared" si="38"/>
        <v>140.80897572840001</v>
      </c>
      <c r="S233" s="9">
        <f t="shared" si="39"/>
        <v>138.84260873280002</v>
      </c>
      <c r="T233" s="9">
        <f t="shared" si="40"/>
        <v>60.525030000000001</v>
      </c>
      <c r="U233" s="9">
        <f t="shared" si="41"/>
        <v>13.78</v>
      </c>
      <c r="V233" s="9">
        <f t="shared" si="42"/>
        <v>215.11400572840003</v>
      </c>
      <c r="W233" s="9">
        <f t="shared" si="43"/>
        <v>213.1476387328</v>
      </c>
    </row>
    <row r="234" spans="1:23" x14ac:dyDescent="0.2">
      <c r="A234" s="1">
        <v>226</v>
      </c>
      <c r="B234" s="2" t="s">
        <v>656</v>
      </c>
      <c r="C234" s="2" t="s">
        <v>657</v>
      </c>
      <c r="D234" s="2" t="s">
        <v>658</v>
      </c>
      <c r="E234" s="2" t="s">
        <v>20</v>
      </c>
      <c r="F234" s="2">
        <v>115.29</v>
      </c>
      <c r="G234" s="2">
        <v>113.68</v>
      </c>
      <c r="H234" s="3">
        <v>1.056</v>
      </c>
      <c r="I234" s="2">
        <v>0.90750399999999998</v>
      </c>
      <c r="J234" s="3">
        <v>0.66</v>
      </c>
      <c r="K234" s="2">
        <v>57.18</v>
      </c>
      <c r="L234" s="3">
        <v>1.0306999999999999</v>
      </c>
      <c r="M234" s="4">
        <v>5.12</v>
      </c>
      <c r="N234" s="5">
        <v>280</v>
      </c>
      <c r="O234" s="5">
        <v>226</v>
      </c>
      <c r="P234" s="7">
        <v>1</v>
      </c>
      <c r="Q234" s="6">
        <f t="shared" si="37"/>
        <v>1.1019000000000001</v>
      </c>
      <c r="R234" s="9">
        <f t="shared" si="38"/>
        <v>134.15218185600003</v>
      </c>
      <c r="S234" s="9">
        <f t="shared" si="39"/>
        <v>132.27877555200004</v>
      </c>
      <c r="T234" s="9">
        <f t="shared" si="40"/>
        <v>58.935426</v>
      </c>
      <c r="U234" s="9">
        <f t="shared" si="41"/>
        <v>5.12</v>
      </c>
      <c r="V234" s="9">
        <f t="shared" si="42"/>
        <v>198.20760785600004</v>
      </c>
      <c r="W234" s="9">
        <f t="shared" si="43"/>
        <v>196.33420155200005</v>
      </c>
    </row>
    <row r="235" spans="1:23" x14ac:dyDescent="0.2">
      <c r="A235" s="1">
        <v>227</v>
      </c>
      <c r="B235" s="2" t="s">
        <v>659</v>
      </c>
      <c r="C235" s="2" t="s">
        <v>660</v>
      </c>
      <c r="D235" s="2" t="s">
        <v>661</v>
      </c>
      <c r="E235" s="2" t="s">
        <v>20</v>
      </c>
      <c r="F235" s="2">
        <v>115.29</v>
      </c>
      <c r="G235" s="2">
        <v>113.68</v>
      </c>
      <c r="H235" s="3">
        <v>0.70030000000000003</v>
      </c>
      <c r="I235" s="2">
        <v>0.90750399999999998</v>
      </c>
      <c r="J235" s="3">
        <v>0.84</v>
      </c>
      <c r="K235" s="2">
        <v>57.18</v>
      </c>
      <c r="L235" s="3">
        <v>0.81640000000000001</v>
      </c>
      <c r="M235" s="4">
        <v>7.36</v>
      </c>
      <c r="N235" s="5">
        <v>114</v>
      </c>
      <c r="O235" s="5">
        <v>227</v>
      </c>
      <c r="P235" s="7">
        <v>1</v>
      </c>
      <c r="Q235" s="6">
        <f t="shared" si="37"/>
        <v>1.1019000000000001</v>
      </c>
      <c r="R235" s="9">
        <f t="shared" si="38"/>
        <v>88.964747115300014</v>
      </c>
      <c r="S235" s="9">
        <f t="shared" si="39"/>
        <v>87.722373597600011</v>
      </c>
      <c r="T235" s="9">
        <f t="shared" si="40"/>
        <v>46.681752000000003</v>
      </c>
      <c r="U235" s="9">
        <f t="shared" si="41"/>
        <v>7.36</v>
      </c>
      <c r="V235" s="9">
        <f t="shared" si="42"/>
        <v>143.00649911530002</v>
      </c>
      <c r="W235" s="9">
        <f t="shared" si="43"/>
        <v>141.76412559760001</v>
      </c>
    </row>
    <row r="236" spans="1:23" x14ac:dyDescent="0.2">
      <c r="A236" s="1">
        <v>228</v>
      </c>
      <c r="B236" s="2" t="s">
        <v>726</v>
      </c>
      <c r="C236" s="2" t="s">
        <v>727</v>
      </c>
      <c r="D236" s="2" t="s">
        <v>728</v>
      </c>
      <c r="E236" s="2" t="s">
        <v>20</v>
      </c>
      <c r="F236" s="2">
        <v>115.29</v>
      </c>
      <c r="G236" s="2">
        <v>113.68</v>
      </c>
      <c r="H236" s="3">
        <v>0.87529999999999997</v>
      </c>
      <c r="I236" s="2">
        <v>0.90750399999999998</v>
      </c>
      <c r="J236" s="3">
        <v>0.83</v>
      </c>
      <c r="K236" s="2">
        <v>57.18</v>
      </c>
      <c r="L236" s="3">
        <v>0.93359999999999999</v>
      </c>
      <c r="M236" s="4">
        <v>7.96</v>
      </c>
      <c r="N236" s="5">
        <v>200</v>
      </c>
      <c r="O236" s="5">
        <v>228</v>
      </c>
      <c r="P236" s="7">
        <v>1</v>
      </c>
      <c r="Q236" s="6">
        <f t="shared" si="37"/>
        <v>1.1019000000000001</v>
      </c>
      <c r="R236" s="9">
        <f t="shared" si="38"/>
        <v>111.1964060403</v>
      </c>
      <c r="S236" s="9">
        <f t="shared" si="39"/>
        <v>109.64357219760001</v>
      </c>
      <c r="T236" s="9">
        <f t="shared" si="40"/>
        <v>53.383248000000002</v>
      </c>
      <c r="U236" s="9">
        <f t="shared" si="41"/>
        <v>7.96</v>
      </c>
      <c r="V236" s="9">
        <f t="shared" si="42"/>
        <v>172.53965404030001</v>
      </c>
      <c r="W236" s="9">
        <f t="shared" si="43"/>
        <v>170.98682019760003</v>
      </c>
    </row>
    <row r="237" spans="1:23" x14ac:dyDescent="0.2">
      <c r="A237" s="1">
        <v>229</v>
      </c>
      <c r="B237" s="2" t="s">
        <v>663</v>
      </c>
      <c r="C237" s="2" t="s">
        <v>664</v>
      </c>
      <c r="D237" s="2" t="s">
        <v>665</v>
      </c>
      <c r="E237" s="2" t="s">
        <v>20</v>
      </c>
      <c r="F237" s="2">
        <v>115.29</v>
      </c>
      <c r="G237" s="2">
        <v>113.68</v>
      </c>
      <c r="H237" s="3">
        <v>0.99419999999999997</v>
      </c>
      <c r="I237" s="2">
        <v>0.90750399999999998</v>
      </c>
      <c r="J237" s="3">
        <v>0.9</v>
      </c>
      <c r="K237" s="2">
        <v>57.18</v>
      </c>
      <c r="L237" s="3">
        <v>0.99660000000000004</v>
      </c>
      <c r="M237" s="4">
        <v>6.41</v>
      </c>
      <c r="N237" s="5">
        <v>203</v>
      </c>
      <c r="O237" s="5">
        <v>229</v>
      </c>
      <c r="P237" s="7">
        <v>1</v>
      </c>
      <c r="Q237" s="6">
        <f t="shared" si="37"/>
        <v>1.1019000000000001</v>
      </c>
      <c r="R237" s="9">
        <f t="shared" si="38"/>
        <v>126.30123030420002</v>
      </c>
      <c r="S237" s="9">
        <f t="shared" si="39"/>
        <v>124.53746084640001</v>
      </c>
      <c r="T237" s="9">
        <f t="shared" si="40"/>
        <v>56.985588</v>
      </c>
      <c r="U237" s="9">
        <f t="shared" si="41"/>
        <v>6.41</v>
      </c>
      <c r="V237" s="9">
        <f t="shared" si="42"/>
        <v>189.69681830420001</v>
      </c>
      <c r="W237" s="9">
        <f t="shared" si="43"/>
        <v>187.9330488464</v>
      </c>
    </row>
    <row r="238" spans="1:23" x14ac:dyDescent="0.2">
      <c r="A238" s="1">
        <v>230</v>
      </c>
      <c r="B238" s="2" t="s">
        <v>964</v>
      </c>
      <c r="C238" s="2" t="s">
        <v>965</v>
      </c>
      <c r="D238" s="2" t="s">
        <v>966</v>
      </c>
      <c r="E238" s="2" t="s">
        <v>20</v>
      </c>
      <c r="F238" s="2">
        <v>115.29</v>
      </c>
      <c r="G238" s="2">
        <v>113.68</v>
      </c>
      <c r="H238" s="3">
        <v>0.79420000000000002</v>
      </c>
      <c r="I238" s="2">
        <v>0.90750399999999998</v>
      </c>
      <c r="J238" s="3">
        <v>0.82</v>
      </c>
      <c r="K238" s="2">
        <v>57.18</v>
      </c>
      <c r="L238" s="3">
        <v>0.87909999999999999</v>
      </c>
      <c r="M238" s="4">
        <v>5.92</v>
      </c>
      <c r="N238" s="5">
        <v>173</v>
      </c>
      <c r="O238" s="5">
        <v>230</v>
      </c>
      <c r="P238" s="7">
        <v>1</v>
      </c>
      <c r="Q238" s="6">
        <f t="shared" si="37"/>
        <v>1.1019000000000001</v>
      </c>
      <c r="R238" s="9">
        <f t="shared" si="38"/>
        <v>100.89362010420002</v>
      </c>
      <c r="S238" s="9">
        <f t="shared" si="39"/>
        <v>99.484662446400023</v>
      </c>
      <c r="T238" s="9">
        <f t="shared" si="40"/>
        <v>50.266937999999996</v>
      </c>
      <c r="U238" s="9">
        <f t="shared" si="41"/>
        <v>5.92</v>
      </c>
      <c r="V238" s="9">
        <f t="shared" si="42"/>
        <v>157.08055810420001</v>
      </c>
      <c r="W238" s="9">
        <f t="shared" si="43"/>
        <v>155.67160044639999</v>
      </c>
    </row>
    <row r="239" spans="1:23" x14ac:dyDescent="0.2">
      <c r="A239" s="1">
        <v>231</v>
      </c>
      <c r="B239" s="2" t="s">
        <v>666</v>
      </c>
      <c r="C239" s="2" t="s">
        <v>667</v>
      </c>
      <c r="D239" s="2" t="s">
        <v>668</v>
      </c>
      <c r="E239" s="2" t="s">
        <v>16</v>
      </c>
      <c r="F239" s="2">
        <v>125.42</v>
      </c>
      <c r="G239" s="2">
        <v>123.73</v>
      </c>
      <c r="H239" s="3">
        <v>1.0596000000000001</v>
      </c>
      <c r="I239" s="2">
        <v>0.90848200000000001</v>
      </c>
      <c r="J239" s="3">
        <v>1.06</v>
      </c>
      <c r="K239" s="2">
        <v>64.52</v>
      </c>
      <c r="L239" s="3">
        <v>1.032</v>
      </c>
      <c r="M239" s="4">
        <v>11.46</v>
      </c>
      <c r="N239" s="5">
        <v>320</v>
      </c>
      <c r="O239" s="5">
        <v>231</v>
      </c>
      <c r="P239" s="7">
        <v>1</v>
      </c>
      <c r="Q239" s="6">
        <f t="shared" si="37"/>
        <v>1.1007</v>
      </c>
      <c r="R239" s="9">
        <f t="shared" si="38"/>
        <v>146.27756172240001</v>
      </c>
      <c r="S239" s="9">
        <f t="shared" si="39"/>
        <v>144.3065118156</v>
      </c>
      <c r="T239" s="9">
        <f t="shared" si="40"/>
        <v>66.584639999999993</v>
      </c>
      <c r="U239" s="9">
        <f t="shared" si="41"/>
        <v>11.46</v>
      </c>
      <c r="V239" s="9">
        <f t="shared" si="42"/>
        <v>224.32220172240002</v>
      </c>
      <c r="W239" s="9">
        <f t="shared" si="43"/>
        <v>222.35115181559999</v>
      </c>
    </row>
    <row r="240" spans="1:23" x14ac:dyDescent="0.2">
      <c r="A240" s="1">
        <v>232</v>
      </c>
      <c r="B240" s="2" t="s">
        <v>669</v>
      </c>
      <c r="C240" s="2" t="s">
        <v>670</v>
      </c>
      <c r="D240" s="2" t="s">
        <v>671</v>
      </c>
      <c r="E240" s="2" t="s">
        <v>20</v>
      </c>
      <c r="F240" s="2">
        <v>115.29</v>
      </c>
      <c r="G240" s="2">
        <v>113.68</v>
      </c>
      <c r="H240" s="3">
        <v>0.77990000000000004</v>
      </c>
      <c r="I240" s="2">
        <v>0.90750399999999998</v>
      </c>
      <c r="J240" s="3">
        <v>0.77</v>
      </c>
      <c r="K240" s="2">
        <v>57.18</v>
      </c>
      <c r="L240" s="3">
        <v>0.89649999999999996</v>
      </c>
      <c r="M240" s="4">
        <v>6.9</v>
      </c>
      <c r="N240" s="5">
        <v>160</v>
      </c>
      <c r="O240" s="5">
        <v>232</v>
      </c>
      <c r="P240" s="7">
        <v>1</v>
      </c>
      <c r="Q240" s="6">
        <f t="shared" si="37"/>
        <v>1.1019000000000001</v>
      </c>
      <c r="R240" s="9">
        <f t="shared" si="38"/>
        <v>99.076975974900023</v>
      </c>
      <c r="S240" s="9">
        <f t="shared" si="39"/>
        <v>97.693387360800017</v>
      </c>
      <c r="T240" s="9">
        <f t="shared" si="40"/>
        <v>51.261869999999995</v>
      </c>
      <c r="U240" s="9">
        <f t="shared" si="41"/>
        <v>6.9</v>
      </c>
      <c r="V240" s="9">
        <f t="shared" si="42"/>
        <v>157.23884597490002</v>
      </c>
      <c r="W240" s="9">
        <f t="shared" si="43"/>
        <v>155.85525736080001</v>
      </c>
    </row>
    <row r="241" spans="1:23" x14ac:dyDescent="0.2">
      <c r="A241" s="1">
        <v>233</v>
      </c>
      <c r="B241" s="2" t="s">
        <v>675</v>
      </c>
      <c r="C241" s="2" t="s">
        <v>676</v>
      </c>
      <c r="D241" s="2" t="s">
        <v>677</v>
      </c>
      <c r="E241" s="2" t="s">
        <v>20</v>
      </c>
      <c r="F241" s="2">
        <v>115.29</v>
      </c>
      <c r="G241" s="2">
        <v>113.68</v>
      </c>
      <c r="H241" s="3">
        <v>0.7863</v>
      </c>
      <c r="I241" s="2">
        <v>0.90750399999999998</v>
      </c>
      <c r="J241" s="3">
        <v>0.91</v>
      </c>
      <c r="K241" s="2">
        <v>57.18</v>
      </c>
      <c r="L241" s="3">
        <v>0.88239999999999996</v>
      </c>
      <c r="M241" s="4">
        <v>4.88</v>
      </c>
      <c r="N241" s="5">
        <v>150</v>
      </c>
      <c r="O241" s="5">
        <v>233</v>
      </c>
      <c r="P241" s="7">
        <v>1</v>
      </c>
      <c r="Q241" s="6">
        <f t="shared" si="37"/>
        <v>1.1019000000000001</v>
      </c>
      <c r="R241" s="9">
        <f t="shared" si="38"/>
        <v>99.890019501300017</v>
      </c>
      <c r="S241" s="9">
        <f t="shared" si="39"/>
        <v>98.495076909600002</v>
      </c>
      <c r="T241" s="9">
        <f t="shared" si="40"/>
        <v>50.455631999999994</v>
      </c>
      <c r="U241" s="9">
        <f t="shared" si="41"/>
        <v>4.88</v>
      </c>
      <c r="V241" s="9">
        <f t="shared" si="42"/>
        <v>155.22565150130001</v>
      </c>
      <c r="W241" s="9">
        <f t="shared" si="43"/>
        <v>153.83070890959999</v>
      </c>
    </row>
    <row r="242" spans="1:23" x14ac:dyDescent="0.2">
      <c r="A242" s="1">
        <v>234</v>
      </c>
      <c r="B242" s="2" t="s">
        <v>681</v>
      </c>
      <c r="C242" s="2" t="s">
        <v>682</v>
      </c>
      <c r="D242" s="2" t="s">
        <v>683</v>
      </c>
      <c r="E242" s="2" t="s">
        <v>16</v>
      </c>
      <c r="F242" s="2">
        <v>125.42</v>
      </c>
      <c r="G242" s="2">
        <v>123.73</v>
      </c>
      <c r="H242" s="3">
        <v>0.76400000000000001</v>
      </c>
      <c r="I242" s="2">
        <v>0.90848200000000001</v>
      </c>
      <c r="J242" s="3">
        <v>0.78</v>
      </c>
      <c r="K242" s="2">
        <v>64.52</v>
      </c>
      <c r="L242" s="3">
        <v>0.82909999999999995</v>
      </c>
      <c r="M242" s="4">
        <v>7.81</v>
      </c>
      <c r="N242" s="5">
        <v>120</v>
      </c>
      <c r="O242" s="5">
        <v>234</v>
      </c>
      <c r="P242" s="7">
        <v>1</v>
      </c>
      <c r="Q242" s="6">
        <f t="shared" si="37"/>
        <v>1.1007</v>
      </c>
      <c r="R242" s="9">
        <f t="shared" si="38"/>
        <v>105.470042616</v>
      </c>
      <c r="S242" s="9">
        <f t="shared" si="39"/>
        <v>104.048862804</v>
      </c>
      <c r="T242" s="9">
        <f t="shared" si="40"/>
        <v>53.493531999999995</v>
      </c>
      <c r="U242" s="9">
        <f t="shared" si="41"/>
        <v>7.81</v>
      </c>
      <c r="V242" s="9">
        <f t="shared" si="42"/>
        <v>166.77357461599999</v>
      </c>
      <c r="W242" s="9">
        <f t="shared" si="43"/>
        <v>165.352394804</v>
      </c>
    </row>
    <row r="243" spans="1:23" x14ac:dyDescent="0.2">
      <c r="A243" s="1">
        <v>235</v>
      </c>
      <c r="B243" s="2" t="s">
        <v>684</v>
      </c>
      <c r="C243" s="2" t="s">
        <v>685</v>
      </c>
      <c r="D243" s="2" t="s">
        <v>686</v>
      </c>
      <c r="E243" s="2" t="s">
        <v>20</v>
      </c>
      <c r="F243" s="2">
        <v>115.29</v>
      </c>
      <c r="G243" s="2">
        <v>113.68</v>
      </c>
      <c r="H243" s="3">
        <v>0.77769999999999995</v>
      </c>
      <c r="I243" s="2">
        <v>0.90750399999999998</v>
      </c>
      <c r="J243" s="3">
        <v>0.86</v>
      </c>
      <c r="K243" s="2">
        <v>57.18</v>
      </c>
      <c r="L243" s="3">
        <v>0.86339999999999995</v>
      </c>
      <c r="M243" s="4">
        <v>9.9499999999999993</v>
      </c>
      <c r="N243" s="5">
        <v>160</v>
      </c>
      <c r="O243" s="5">
        <v>235</v>
      </c>
      <c r="P243" s="7">
        <v>1</v>
      </c>
      <c r="Q243" s="6">
        <f t="shared" si="37"/>
        <v>1.1019000000000001</v>
      </c>
      <c r="R243" s="9">
        <f t="shared" si="38"/>
        <v>98.797492262700018</v>
      </c>
      <c r="S243" s="9">
        <f t="shared" si="39"/>
        <v>97.417806578400004</v>
      </c>
      <c r="T243" s="9">
        <f t="shared" si="40"/>
        <v>49.369211999999997</v>
      </c>
      <c r="U243" s="9">
        <f t="shared" si="41"/>
        <v>9.9499999999999993</v>
      </c>
      <c r="V243" s="9">
        <f t="shared" si="42"/>
        <v>158.11670426270001</v>
      </c>
      <c r="W243" s="9">
        <f t="shared" si="43"/>
        <v>156.73701857839998</v>
      </c>
    </row>
    <row r="244" spans="1:23" x14ac:dyDescent="0.2">
      <c r="A244" s="1">
        <v>236</v>
      </c>
      <c r="B244" s="2" t="s">
        <v>687</v>
      </c>
      <c r="C244" s="2" t="s">
        <v>688</v>
      </c>
      <c r="D244" s="2" t="s">
        <v>689</v>
      </c>
      <c r="E244" s="2" t="s">
        <v>16</v>
      </c>
      <c r="F244" s="2">
        <v>125.42</v>
      </c>
      <c r="G244" s="2">
        <v>123.73</v>
      </c>
      <c r="H244" s="3">
        <v>1.1462000000000001</v>
      </c>
      <c r="I244" s="2">
        <v>0.90848200000000001</v>
      </c>
      <c r="J244" s="3">
        <v>0.99</v>
      </c>
      <c r="K244" s="2">
        <v>64.52</v>
      </c>
      <c r="L244" s="3">
        <v>1.0833999999999999</v>
      </c>
      <c r="M244" s="4">
        <v>25.6</v>
      </c>
      <c r="N244" s="5">
        <v>705</v>
      </c>
      <c r="O244" s="5">
        <v>236</v>
      </c>
      <c r="P244" s="7">
        <v>1</v>
      </c>
      <c r="Q244" s="6">
        <f t="shared" si="37"/>
        <v>1.1007</v>
      </c>
      <c r="R244" s="9">
        <f t="shared" si="38"/>
        <v>158.23267388280001</v>
      </c>
      <c r="S244" s="9">
        <f t="shared" si="39"/>
        <v>156.10053212820003</v>
      </c>
      <c r="T244" s="9">
        <f t="shared" si="40"/>
        <v>69.900967999999992</v>
      </c>
      <c r="U244" s="9">
        <f t="shared" si="41"/>
        <v>25.6</v>
      </c>
      <c r="V244" s="9">
        <f t="shared" si="42"/>
        <v>253.73364188280001</v>
      </c>
      <c r="W244" s="9">
        <f t="shared" si="43"/>
        <v>251.6015001282</v>
      </c>
    </row>
    <row r="245" spans="1:23" x14ac:dyDescent="0.2">
      <c r="A245" s="1">
        <v>237</v>
      </c>
      <c r="B245" s="2" t="s">
        <v>690</v>
      </c>
      <c r="C245" s="2" t="s">
        <v>691</v>
      </c>
      <c r="D245" s="2" t="s">
        <v>692</v>
      </c>
      <c r="E245" s="2" t="s">
        <v>20</v>
      </c>
      <c r="F245" s="2">
        <v>115.29</v>
      </c>
      <c r="G245" s="2">
        <v>113.68</v>
      </c>
      <c r="H245" s="3">
        <v>1.0764</v>
      </c>
      <c r="I245" s="2">
        <v>0.90750399999999998</v>
      </c>
      <c r="J245" s="3">
        <v>0.89</v>
      </c>
      <c r="K245" s="2">
        <v>57.18</v>
      </c>
      <c r="L245" s="3">
        <v>1.0398000000000001</v>
      </c>
      <c r="M245" s="4">
        <v>21.51</v>
      </c>
      <c r="N245" s="5">
        <v>120</v>
      </c>
      <c r="O245" s="5">
        <v>237</v>
      </c>
      <c r="P245" s="7">
        <v>1</v>
      </c>
      <c r="Q245" s="6">
        <f t="shared" si="37"/>
        <v>1.1019000000000001</v>
      </c>
      <c r="R245" s="9">
        <f t="shared" si="38"/>
        <v>136.74375809640003</v>
      </c>
      <c r="S245" s="9">
        <f t="shared" si="39"/>
        <v>134.83416098880002</v>
      </c>
      <c r="T245" s="9">
        <f t="shared" si="40"/>
        <v>59.455764000000002</v>
      </c>
      <c r="U245" s="9">
        <f t="shared" si="41"/>
        <v>21.51</v>
      </c>
      <c r="V245" s="9">
        <f t="shared" si="42"/>
        <v>217.70952209640001</v>
      </c>
      <c r="W245" s="9">
        <f t="shared" si="43"/>
        <v>215.7999249888</v>
      </c>
    </row>
    <row r="246" spans="1:23" x14ac:dyDescent="0.2">
      <c r="A246" s="1">
        <v>238</v>
      </c>
      <c r="B246" s="2" t="s">
        <v>693</v>
      </c>
      <c r="C246" s="2" t="s">
        <v>694</v>
      </c>
      <c r="D246" s="2" t="s">
        <v>695</v>
      </c>
      <c r="E246" s="2" t="s">
        <v>16</v>
      </c>
      <c r="F246" s="2">
        <v>125.42</v>
      </c>
      <c r="G246" s="2">
        <v>123.73</v>
      </c>
      <c r="H246" s="3">
        <v>1.1040000000000001</v>
      </c>
      <c r="I246" s="2">
        <v>0.90848200000000001</v>
      </c>
      <c r="J246" s="3">
        <v>0.97</v>
      </c>
      <c r="K246" s="2">
        <v>64.52</v>
      </c>
      <c r="L246" s="3">
        <v>1.0572999999999999</v>
      </c>
      <c r="M246" s="4">
        <v>24.56</v>
      </c>
      <c r="N246" s="5">
        <v>228</v>
      </c>
      <c r="O246" s="5">
        <v>238</v>
      </c>
      <c r="P246" s="7">
        <v>1</v>
      </c>
      <c r="Q246" s="6">
        <f t="shared" si="37"/>
        <v>1.1007</v>
      </c>
      <c r="R246" s="9">
        <f t="shared" si="38"/>
        <v>152.40697257600002</v>
      </c>
      <c r="S246" s="9">
        <f t="shared" si="39"/>
        <v>150.35333054400002</v>
      </c>
      <c r="T246" s="9">
        <f t="shared" si="40"/>
        <v>68.216995999999995</v>
      </c>
      <c r="U246" s="9">
        <f t="shared" si="41"/>
        <v>24.56</v>
      </c>
      <c r="V246" s="9">
        <f t="shared" si="42"/>
        <v>245.18396857600001</v>
      </c>
      <c r="W246" s="9">
        <f t="shared" si="43"/>
        <v>243.13032654400001</v>
      </c>
    </row>
    <row r="247" spans="1:23" x14ac:dyDescent="0.2">
      <c r="A247" s="1">
        <v>239</v>
      </c>
      <c r="B247" s="2" t="s">
        <v>696</v>
      </c>
      <c r="C247" s="2" t="s">
        <v>697</v>
      </c>
      <c r="D247" s="2" t="s">
        <v>698</v>
      </c>
      <c r="E247" s="2" t="s">
        <v>20</v>
      </c>
      <c r="F247" s="2">
        <v>115.29</v>
      </c>
      <c r="G247" s="2">
        <v>113.68</v>
      </c>
      <c r="H247" s="3">
        <v>0.85340000000000005</v>
      </c>
      <c r="I247" s="2">
        <v>0.90750399999999998</v>
      </c>
      <c r="J247" s="3">
        <v>0.78</v>
      </c>
      <c r="K247" s="2">
        <v>57.18</v>
      </c>
      <c r="L247" s="3">
        <v>0.91020000000000001</v>
      </c>
      <c r="M247" s="4">
        <v>7.39</v>
      </c>
      <c r="N247" s="5">
        <v>80</v>
      </c>
      <c r="O247" s="5">
        <v>239</v>
      </c>
      <c r="P247" s="7">
        <v>1</v>
      </c>
      <c r="Q247" s="6">
        <f t="shared" si="37"/>
        <v>1.1019000000000001</v>
      </c>
      <c r="R247" s="9">
        <f t="shared" si="38"/>
        <v>108.41427272340003</v>
      </c>
      <c r="S247" s="9">
        <f t="shared" si="39"/>
        <v>106.90029077280002</v>
      </c>
      <c r="T247" s="9">
        <f t="shared" si="40"/>
        <v>52.045236000000003</v>
      </c>
      <c r="U247" s="9">
        <f t="shared" si="41"/>
        <v>7.39</v>
      </c>
      <c r="V247" s="9">
        <f t="shared" si="42"/>
        <v>167.84950872340002</v>
      </c>
      <c r="W247" s="9">
        <f t="shared" si="43"/>
        <v>166.33552677279999</v>
      </c>
    </row>
    <row r="248" spans="1:23" x14ac:dyDescent="0.2">
      <c r="A248" s="1">
        <v>240</v>
      </c>
      <c r="B248" s="2" t="s">
        <v>699</v>
      </c>
      <c r="C248" s="2" t="s">
        <v>700</v>
      </c>
      <c r="D248" s="2" t="s">
        <v>701</v>
      </c>
      <c r="E248" s="2" t="s">
        <v>20</v>
      </c>
      <c r="F248" s="2">
        <v>115.29</v>
      </c>
      <c r="G248" s="2">
        <v>113.68</v>
      </c>
      <c r="H248" s="3">
        <v>0.81899999999999995</v>
      </c>
      <c r="I248" s="2">
        <v>0.90750399999999998</v>
      </c>
      <c r="J248" s="3">
        <v>0.89</v>
      </c>
      <c r="K248" s="2">
        <v>57.18</v>
      </c>
      <c r="L248" s="3">
        <v>0.91180000000000005</v>
      </c>
      <c r="M248" s="4">
        <v>10.38</v>
      </c>
      <c r="N248" s="5">
        <v>122</v>
      </c>
      <c r="O248" s="5">
        <v>240</v>
      </c>
      <c r="P248" s="7">
        <v>1</v>
      </c>
      <c r="Q248" s="6">
        <f t="shared" si="37"/>
        <v>1.1019000000000001</v>
      </c>
      <c r="R248" s="9">
        <f t="shared" si="38"/>
        <v>104.04416376900001</v>
      </c>
      <c r="S248" s="9">
        <f t="shared" si="39"/>
        <v>102.59120944800001</v>
      </c>
      <c r="T248" s="9">
        <f t="shared" si="40"/>
        <v>52.136724000000001</v>
      </c>
      <c r="U248" s="9">
        <f t="shared" si="41"/>
        <v>10.38</v>
      </c>
      <c r="V248" s="9">
        <f t="shared" si="42"/>
        <v>166.560887769</v>
      </c>
      <c r="W248" s="9">
        <f t="shared" si="43"/>
        <v>165.10793344800001</v>
      </c>
    </row>
    <row r="249" spans="1:23" x14ac:dyDescent="0.2">
      <c r="A249" s="1">
        <v>241</v>
      </c>
      <c r="B249" s="2" t="s">
        <v>705</v>
      </c>
      <c r="C249" s="2" t="s">
        <v>706</v>
      </c>
      <c r="D249" s="2" t="s">
        <v>707</v>
      </c>
      <c r="E249" s="2" t="s">
        <v>20</v>
      </c>
      <c r="F249" s="2">
        <v>115.29</v>
      </c>
      <c r="G249" s="2">
        <v>113.68</v>
      </c>
      <c r="H249" s="3">
        <v>1.0154000000000001</v>
      </c>
      <c r="I249" s="2">
        <v>0.90750399999999998</v>
      </c>
      <c r="J249" s="3">
        <v>0.8</v>
      </c>
      <c r="K249" s="2">
        <v>57.18</v>
      </c>
      <c r="L249" s="3">
        <v>1.0113000000000001</v>
      </c>
      <c r="M249" s="4">
        <v>21.47</v>
      </c>
      <c r="N249" s="5">
        <v>30</v>
      </c>
      <c r="O249" s="5">
        <v>241</v>
      </c>
      <c r="P249" s="7">
        <v>1</v>
      </c>
      <c r="Q249" s="6">
        <f t="shared" si="37"/>
        <v>1.1019000000000001</v>
      </c>
      <c r="R249" s="9">
        <f t="shared" si="38"/>
        <v>128.99443698540003</v>
      </c>
      <c r="S249" s="9">
        <f t="shared" si="39"/>
        <v>127.19305747680004</v>
      </c>
      <c r="T249" s="9">
        <f t="shared" si="40"/>
        <v>57.826134000000003</v>
      </c>
      <c r="U249" s="9">
        <f t="shared" si="41"/>
        <v>21.47</v>
      </c>
      <c r="V249" s="9">
        <f t="shared" si="42"/>
        <v>208.29057098540002</v>
      </c>
      <c r="W249" s="9">
        <f t="shared" si="43"/>
        <v>206.48919147680004</v>
      </c>
    </row>
    <row r="250" spans="1:23" x14ac:dyDescent="0.2">
      <c r="A250" s="1">
        <v>242</v>
      </c>
      <c r="B250" s="2" t="s">
        <v>708</v>
      </c>
      <c r="C250" s="2" t="s">
        <v>709</v>
      </c>
      <c r="D250" s="2" t="s">
        <v>710</v>
      </c>
      <c r="E250" s="2" t="s">
        <v>20</v>
      </c>
      <c r="F250" s="2">
        <v>115.29</v>
      </c>
      <c r="G250" s="2">
        <v>113.68</v>
      </c>
      <c r="H250" s="3">
        <v>1.0509999999999999</v>
      </c>
      <c r="I250" s="2">
        <v>0.90750399999999998</v>
      </c>
      <c r="J250" s="3">
        <v>0.95</v>
      </c>
      <c r="K250" s="2">
        <v>57.18</v>
      </c>
      <c r="L250" s="3">
        <v>1.0269999999999999</v>
      </c>
      <c r="M250" s="4">
        <v>10.97</v>
      </c>
      <c r="N250" s="5">
        <v>60</v>
      </c>
      <c r="O250" s="5">
        <v>242</v>
      </c>
      <c r="P250" s="7">
        <v>1</v>
      </c>
      <c r="Q250" s="6">
        <f t="shared" si="37"/>
        <v>1.1019000000000001</v>
      </c>
      <c r="R250" s="9">
        <f t="shared" si="38"/>
        <v>133.51699160100003</v>
      </c>
      <c r="S250" s="9">
        <f t="shared" si="39"/>
        <v>131.65245559200002</v>
      </c>
      <c r="T250" s="9">
        <f t="shared" si="40"/>
        <v>58.723859999999995</v>
      </c>
      <c r="U250" s="9">
        <f t="shared" si="41"/>
        <v>10.97</v>
      </c>
      <c r="V250" s="9">
        <f t="shared" si="42"/>
        <v>203.21085160100003</v>
      </c>
      <c r="W250" s="9">
        <f t="shared" si="43"/>
        <v>201.34631559200002</v>
      </c>
    </row>
    <row r="251" spans="1:23" x14ac:dyDescent="0.2">
      <c r="A251" s="1">
        <v>243</v>
      </c>
      <c r="B251" s="2" t="s">
        <v>711</v>
      </c>
      <c r="C251" s="2" t="s">
        <v>712</v>
      </c>
      <c r="D251" s="2" t="s">
        <v>713</v>
      </c>
      <c r="E251" s="2" t="s">
        <v>16</v>
      </c>
      <c r="F251" s="2">
        <v>125.42</v>
      </c>
      <c r="G251" s="2">
        <v>123.73</v>
      </c>
      <c r="H251" s="3">
        <v>0.77100000000000002</v>
      </c>
      <c r="I251" s="2">
        <v>0.90848200000000001</v>
      </c>
      <c r="J251" s="3">
        <v>0.88</v>
      </c>
      <c r="K251" s="2">
        <v>64.52</v>
      </c>
      <c r="L251" s="3">
        <v>0.93579999999999997</v>
      </c>
      <c r="M251" s="4">
        <v>5.5</v>
      </c>
      <c r="N251" s="5">
        <v>80</v>
      </c>
      <c r="O251" s="5">
        <v>243</v>
      </c>
      <c r="P251" s="7">
        <v>1</v>
      </c>
      <c r="Q251" s="6">
        <f t="shared" si="37"/>
        <v>1.1007</v>
      </c>
      <c r="R251" s="9">
        <f t="shared" si="38"/>
        <v>106.43639117399999</v>
      </c>
      <c r="S251" s="9">
        <f t="shared" si="39"/>
        <v>105.00219008100001</v>
      </c>
      <c r="T251" s="9">
        <f t="shared" si="40"/>
        <v>60.377815999999996</v>
      </c>
      <c r="U251" s="9">
        <f t="shared" si="41"/>
        <v>5.5</v>
      </c>
      <c r="V251" s="9">
        <f t="shared" si="42"/>
        <v>172.31420717399999</v>
      </c>
      <c r="W251" s="9">
        <f t="shared" si="43"/>
        <v>170.880006081</v>
      </c>
    </row>
    <row r="252" spans="1:23" x14ac:dyDescent="0.2">
      <c r="A252" s="1">
        <v>244</v>
      </c>
      <c r="B252" s="2" t="s">
        <v>714</v>
      </c>
      <c r="C252" s="2" t="s">
        <v>715</v>
      </c>
      <c r="D252" s="2" t="s">
        <v>716</v>
      </c>
      <c r="E252" s="2" t="s">
        <v>16</v>
      </c>
      <c r="F252" s="2">
        <v>125.42</v>
      </c>
      <c r="G252" s="2">
        <v>123.73</v>
      </c>
      <c r="H252" s="3">
        <v>0.88060000000000005</v>
      </c>
      <c r="I252" s="2">
        <v>0.90848200000000001</v>
      </c>
      <c r="J252" s="3">
        <v>1</v>
      </c>
      <c r="K252" s="2">
        <v>64.52</v>
      </c>
      <c r="L252" s="3">
        <v>0.93310000000000004</v>
      </c>
      <c r="M252" s="4">
        <v>15.57</v>
      </c>
      <c r="N252" s="5">
        <v>362</v>
      </c>
      <c r="O252" s="5">
        <v>244</v>
      </c>
      <c r="P252" s="7">
        <v>1</v>
      </c>
      <c r="Q252" s="6">
        <f t="shared" si="37"/>
        <v>1.1007</v>
      </c>
      <c r="R252" s="9">
        <f t="shared" si="38"/>
        <v>121.56664859640001</v>
      </c>
      <c r="S252" s="9">
        <f t="shared" si="39"/>
        <v>119.92857144660002</v>
      </c>
      <c r="T252" s="9">
        <f t="shared" si="40"/>
        <v>60.203612</v>
      </c>
      <c r="U252" s="9">
        <f t="shared" si="41"/>
        <v>15.57</v>
      </c>
      <c r="V252" s="9">
        <f t="shared" si="42"/>
        <v>197.34026059640001</v>
      </c>
      <c r="W252" s="9">
        <f t="shared" si="43"/>
        <v>195.7021834466</v>
      </c>
    </row>
    <row r="253" spans="1:23" x14ac:dyDescent="0.2">
      <c r="A253" s="1">
        <v>245</v>
      </c>
      <c r="B253" s="2" t="s">
        <v>723</v>
      </c>
      <c r="C253" s="2" t="s">
        <v>724</v>
      </c>
      <c r="D253" s="2" t="s">
        <v>725</v>
      </c>
      <c r="E253" s="2" t="s">
        <v>20</v>
      </c>
      <c r="F253" s="2">
        <v>115.29</v>
      </c>
      <c r="G253" s="2">
        <v>113.68</v>
      </c>
      <c r="H253" s="3">
        <v>0.85919999999999996</v>
      </c>
      <c r="I253" s="2">
        <v>0.90750399999999998</v>
      </c>
      <c r="J253" s="3">
        <v>0.87</v>
      </c>
      <c r="K253" s="2">
        <v>57.18</v>
      </c>
      <c r="L253" s="3">
        <v>0.93240000000000001</v>
      </c>
      <c r="M253" s="4">
        <v>10.1</v>
      </c>
      <c r="N253" s="5">
        <v>132</v>
      </c>
      <c r="O253" s="5">
        <v>245</v>
      </c>
      <c r="P253" s="7">
        <v>1</v>
      </c>
      <c r="Q253" s="6">
        <f t="shared" si="37"/>
        <v>1.1019000000000001</v>
      </c>
      <c r="R253" s="9">
        <f t="shared" si="38"/>
        <v>109.15109341920001</v>
      </c>
      <c r="S253" s="9">
        <f t="shared" si="39"/>
        <v>107.62682192640001</v>
      </c>
      <c r="T253" s="9">
        <f t="shared" si="40"/>
        <v>53.314632000000003</v>
      </c>
      <c r="U253" s="9">
        <f t="shared" si="41"/>
        <v>10.1</v>
      </c>
      <c r="V253" s="9">
        <f t="shared" si="42"/>
        <v>172.56572541919999</v>
      </c>
      <c r="W253" s="9">
        <f t="shared" si="43"/>
        <v>171.04145392640001</v>
      </c>
    </row>
    <row r="254" spans="1:23" x14ac:dyDescent="0.2">
      <c r="A254" s="1">
        <v>246</v>
      </c>
      <c r="B254" s="2" t="s">
        <v>735</v>
      </c>
      <c r="C254" s="2" t="s">
        <v>736</v>
      </c>
      <c r="D254" s="2" t="s">
        <v>737</v>
      </c>
      <c r="E254" s="2" t="s">
        <v>20</v>
      </c>
      <c r="F254" s="2">
        <v>115.29</v>
      </c>
      <c r="G254" s="2">
        <v>113.68</v>
      </c>
      <c r="H254" s="3">
        <v>0.78159999999999996</v>
      </c>
      <c r="I254" s="2">
        <v>0.90750399999999998</v>
      </c>
      <c r="J254" s="3">
        <v>0.83</v>
      </c>
      <c r="K254" s="2">
        <v>57.18</v>
      </c>
      <c r="L254" s="3">
        <v>0.86770000000000003</v>
      </c>
      <c r="M254" s="4">
        <v>15.95</v>
      </c>
      <c r="N254" s="5">
        <v>280</v>
      </c>
      <c r="O254" s="5">
        <v>246</v>
      </c>
      <c r="P254" s="7">
        <v>1</v>
      </c>
      <c r="Q254" s="6">
        <f t="shared" si="37"/>
        <v>1.1019000000000001</v>
      </c>
      <c r="R254" s="9">
        <f t="shared" si="38"/>
        <v>99.292940661600014</v>
      </c>
      <c r="S254" s="9">
        <f t="shared" si="39"/>
        <v>97.906336147200008</v>
      </c>
      <c r="T254" s="9">
        <f t="shared" si="40"/>
        <v>49.615085999999998</v>
      </c>
      <c r="U254" s="9">
        <f t="shared" si="41"/>
        <v>15.95</v>
      </c>
      <c r="V254" s="9">
        <f t="shared" si="42"/>
        <v>164.85802666160001</v>
      </c>
      <c r="W254" s="9">
        <f t="shared" si="43"/>
        <v>163.4714221472</v>
      </c>
    </row>
    <row r="255" spans="1:23" x14ac:dyDescent="0.2">
      <c r="A255" s="1">
        <v>247</v>
      </c>
      <c r="B255" s="2" t="s">
        <v>738</v>
      </c>
      <c r="C255" s="2" t="s">
        <v>739</v>
      </c>
      <c r="D255" s="2" t="s">
        <v>740</v>
      </c>
      <c r="E255" s="2" t="s">
        <v>20</v>
      </c>
      <c r="F255" s="2">
        <v>115.29</v>
      </c>
      <c r="G255" s="2">
        <v>113.68</v>
      </c>
      <c r="H255" s="3">
        <v>0.87470000000000003</v>
      </c>
      <c r="I255" s="2">
        <v>0.90750399999999998</v>
      </c>
      <c r="J255" s="3" t="s">
        <v>741</v>
      </c>
      <c r="K255" s="2">
        <v>57.18</v>
      </c>
      <c r="L255" s="3">
        <v>0.93279999999999996</v>
      </c>
      <c r="M255" s="4">
        <v>8.0500000000000007</v>
      </c>
      <c r="N255" s="5">
        <v>48</v>
      </c>
      <c r="O255" s="5">
        <v>247</v>
      </c>
      <c r="P255" s="7">
        <v>1</v>
      </c>
      <c r="Q255" s="6">
        <f t="shared" si="37"/>
        <v>1.1019000000000001</v>
      </c>
      <c r="R255" s="9">
        <f t="shared" si="38"/>
        <v>111.12018320970002</v>
      </c>
      <c r="S255" s="9">
        <f t="shared" si="39"/>
        <v>109.56841380240003</v>
      </c>
      <c r="T255" s="9">
        <f t="shared" si="40"/>
        <v>53.337503999999996</v>
      </c>
      <c r="U255" s="9">
        <f t="shared" si="41"/>
        <v>8.0500000000000007</v>
      </c>
      <c r="V255" s="9">
        <f t="shared" si="42"/>
        <v>172.50768720970001</v>
      </c>
      <c r="W255" s="9">
        <f t="shared" si="43"/>
        <v>170.95591780240005</v>
      </c>
    </row>
    <row r="256" spans="1:23" x14ac:dyDescent="0.2">
      <c r="A256" s="1">
        <v>248</v>
      </c>
      <c r="B256" s="2" t="s">
        <v>742</v>
      </c>
      <c r="C256" s="2" t="s">
        <v>743</v>
      </c>
      <c r="D256" s="2" t="s">
        <v>744</v>
      </c>
      <c r="E256" s="2" t="s">
        <v>20</v>
      </c>
      <c r="F256" s="2">
        <v>115.29</v>
      </c>
      <c r="G256" s="2">
        <v>113.68</v>
      </c>
      <c r="H256" s="3">
        <v>1.0670999999999999</v>
      </c>
      <c r="I256" s="2">
        <v>0.90750399999999998</v>
      </c>
      <c r="J256" s="3">
        <v>0.89</v>
      </c>
      <c r="K256" s="2">
        <v>57.18</v>
      </c>
      <c r="L256" s="3">
        <v>1.0356000000000001</v>
      </c>
      <c r="M256" s="4">
        <v>11.12</v>
      </c>
      <c r="N256" s="5">
        <v>26</v>
      </c>
      <c r="O256" s="5">
        <v>248</v>
      </c>
      <c r="P256" s="7">
        <v>1</v>
      </c>
      <c r="Q256" s="6">
        <f t="shared" si="37"/>
        <v>1.1019000000000001</v>
      </c>
      <c r="R256" s="9">
        <f t="shared" si="38"/>
        <v>135.56230422210001</v>
      </c>
      <c r="S256" s="9">
        <f t="shared" si="39"/>
        <v>133.66920586320001</v>
      </c>
      <c r="T256" s="9">
        <f t="shared" si="40"/>
        <v>59.215608000000003</v>
      </c>
      <c r="U256" s="9">
        <f t="shared" si="41"/>
        <v>11.12</v>
      </c>
      <c r="V256" s="9">
        <f t="shared" si="42"/>
        <v>205.89791222210002</v>
      </c>
      <c r="W256" s="9">
        <f t="shared" si="43"/>
        <v>204.00481386320001</v>
      </c>
    </row>
    <row r="257" spans="1:23" x14ac:dyDescent="0.2">
      <c r="A257" s="1">
        <v>249</v>
      </c>
      <c r="B257" s="2" t="s">
        <v>1306</v>
      </c>
      <c r="C257" s="2" t="s">
        <v>1307</v>
      </c>
      <c r="D257" s="2" t="s">
        <v>1308</v>
      </c>
      <c r="E257" s="2" t="s">
        <v>20</v>
      </c>
      <c r="F257" s="2">
        <v>115.29</v>
      </c>
      <c r="G257" s="2">
        <v>113.68</v>
      </c>
      <c r="H257" s="3">
        <v>1.1636</v>
      </c>
      <c r="I257" s="2">
        <v>0.90750399999999998</v>
      </c>
      <c r="J257" s="3">
        <v>1.01</v>
      </c>
      <c r="K257" s="2">
        <v>57.18</v>
      </c>
      <c r="L257" s="3">
        <v>1.0908</v>
      </c>
      <c r="M257" s="4">
        <v>24.99</v>
      </c>
      <c r="N257" s="5">
        <v>271</v>
      </c>
      <c r="O257" s="5">
        <v>249</v>
      </c>
      <c r="P257" s="7">
        <v>1</v>
      </c>
      <c r="Q257" s="6">
        <f t="shared" si="37"/>
        <v>1.1019000000000001</v>
      </c>
      <c r="R257" s="9">
        <f t="shared" si="38"/>
        <v>147.82147614360002</v>
      </c>
      <c r="S257" s="9">
        <f t="shared" si="39"/>
        <v>145.75718109120004</v>
      </c>
      <c r="T257" s="9">
        <f t="shared" si="40"/>
        <v>62.371943999999999</v>
      </c>
      <c r="U257" s="9">
        <f t="shared" si="41"/>
        <v>24.99</v>
      </c>
      <c r="V257" s="9">
        <f t="shared" si="42"/>
        <v>235.18342014360002</v>
      </c>
      <c r="W257" s="9">
        <f t="shared" si="43"/>
        <v>233.11912509120003</v>
      </c>
    </row>
    <row r="258" spans="1:23" x14ac:dyDescent="0.2">
      <c r="A258" s="1">
        <v>250</v>
      </c>
      <c r="B258" s="2" t="s">
        <v>748</v>
      </c>
      <c r="C258" s="2" t="s">
        <v>749</v>
      </c>
      <c r="D258" s="2" t="s">
        <v>750</v>
      </c>
      <c r="E258" s="2" t="s">
        <v>20</v>
      </c>
      <c r="F258" s="2">
        <v>115.29</v>
      </c>
      <c r="G258" s="2">
        <v>113.68</v>
      </c>
      <c r="H258" s="3">
        <v>0.95609999999999995</v>
      </c>
      <c r="I258" s="2">
        <v>0.90750399999999998</v>
      </c>
      <c r="J258" s="3">
        <v>0.79</v>
      </c>
      <c r="K258" s="2">
        <v>57.18</v>
      </c>
      <c r="L258" s="3">
        <v>0.95120000000000005</v>
      </c>
      <c r="M258" s="4">
        <v>9.91</v>
      </c>
      <c r="N258" s="5">
        <v>120</v>
      </c>
      <c r="O258" s="5">
        <v>250</v>
      </c>
      <c r="P258" s="7">
        <v>1</v>
      </c>
      <c r="Q258" s="6">
        <f t="shared" si="37"/>
        <v>1.1019000000000001</v>
      </c>
      <c r="R258" s="9">
        <f t="shared" si="38"/>
        <v>121.4610805611</v>
      </c>
      <c r="S258" s="9">
        <f t="shared" si="39"/>
        <v>119.76490275120001</v>
      </c>
      <c r="T258" s="9">
        <f t="shared" si="40"/>
        <v>54.389616000000004</v>
      </c>
      <c r="U258" s="9">
        <f t="shared" si="41"/>
        <v>9.91</v>
      </c>
      <c r="V258" s="9">
        <f t="shared" si="42"/>
        <v>185.76069656109999</v>
      </c>
      <c r="W258" s="9">
        <f t="shared" si="43"/>
        <v>184.06451875120001</v>
      </c>
    </row>
    <row r="259" spans="1:23" x14ac:dyDescent="0.2">
      <c r="A259" s="1">
        <v>251</v>
      </c>
      <c r="B259" s="2" t="s">
        <v>751</v>
      </c>
      <c r="C259" s="2" t="s">
        <v>752</v>
      </c>
      <c r="D259" s="2" t="s">
        <v>753</v>
      </c>
      <c r="E259" s="2" t="s">
        <v>16</v>
      </c>
      <c r="F259" s="2">
        <v>125.42</v>
      </c>
      <c r="G259" s="2">
        <v>123.73</v>
      </c>
      <c r="H259" s="3">
        <v>1.1208</v>
      </c>
      <c r="I259" s="2">
        <v>0.90848200000000001</v>
      </c>
      <c r="J259" s="3">
        <v>0.85</v>
      </c>
      <c r="K259" s="2">
        <v>64.52</v>
      </c>
      <c r="L259" s="3">
        <v>1.0498000000000001</v>
      </c>
      <c r="M259" s="4">
        <v>10.119999999999999</v>
      </c>
      <c r="N259" s="5">
        <v>720</v>
      </c>
      <c r="O259" s="5">
        <v>251</v>
      </c>
      <c r="P259" s="7">
        <v>1</v>
      </c>
      <c r="Q259" s="6">
        <f t="shared" si="37"/>
        <v>1.1007</v>
      </c>
      <c r="R259" s="9">
        <f t="shared" si="38"/>
        <v>154.72620911520002</v>
      </c>
      <c r="S259" s="9">
        <f t="shared" si="39"/>
        <v>152.64131600880003</v>
      </c>
      <c r="T259" s="9">
        <f t="shared" si="40"/>
        <v>67.733096000000003</v>
      </c>
      <c r="U259" s="9">
        <f t="shared" si="41"/>
        <v>10.119999999999999</v>
      </c>
      <c r="V259" s="9">
        <f t="shared" si="42"/>
        <v>232.57930511520004</v>
      </c>
      <c r="W259" s="9">
        <f t="shared" si="43"/>
        <v>230.49441200880005</v>
      </c>
    </row>
    <row r="260" spans="1:23" x14ac:dyDescent="0.2">
      <c r="A260" s="1">
        <v>252</v>
      </c>
      <c r="B260" s="2" t="s">
        <v>757</v>
      </c>
      <c r="C260" s="2" t="s">
        <v>758</v>
      </c>
      <c r="D260" s="2" t="s">
        <v>759</v>
      </c>
      <c r="E260" s="2" t="s">
        <v>20</v>
      </c>
      <c r="F260" s="2">
        <v>115.29</v>
      </c>
      <c r="G260" s="2">
        <v>113.68</v>
      </c>
      <c r="H260" s="3">
        <v>0.88400000000000001</v>
      </c>
      <c r="I260" s="2">
        <v>0.90750399999999998</v>
      </c>
      <c r="J260" s="3">
        <v>0.83</v>
      </c>
      <c r="K260" s="2">
        <v>57.18</v>
      </c>
      <c r="L260" s="3">
        <v>0.92949999999999999</v>
      </c>
      <c r="M260" s="4">
        <v>9.31</v>
      </c>
      <c r="N260" s="5">
        <v>160</v>
      </c>
      <c r="O260" s="5">
        <v>252</v>
      </c>
      <c r="P260" s="7">
        <v>1</v>
      </c>
      <c r="Q260" s="6">
        <f t="shared" si="37"/>
        <v>1.1019000000000001</v>
      </c>
      <c r="R260" s="9">
        <f t="shared" si="38"/>
        <v>112.30163708400002</v>
      </c>
      <c r="S260" s="9">
        <f t="shared" si="39"/>
        <v>110.73336892800002</v>
      </c>
      <c r="T260" s="9">
        <f t="shared" si="40"/>
        <v>53.148809999999997</v>
      </c>
      <c r="U260" s="9">
        <f t="shared" si="41"/>
        <v>9.31</v>
      </c>
      <c r="V260" s="9">
        <f t="shared" si="42"/>
        <v>174.76044708400002</v>
      </c>
      <c r="W260" s="9">
        <f t="shared" si="43"/>
        <v>173.19217892800003</v>
      </c>
    </row>
    <row r="261" spans="1:23" x14ac:dyDescent="0.2">
      <c r="A261" s="1">
        <v>253</v>
      </c>
      <c r="B261" s="2" t="s">
        <v>760</v>
      </c>
      <c r="C261" s="2" t="s">
        <v>761</v>
      </c>
      <c r="D261" s="2" t="s">
        <v>762</v>
      </c>
      <c r="E261" s="2" t="s">
        <v>20</v>
      </c>
      <c r="F261" s="2">
        <v>115.29</v>
      </c>
      <c r="G261" s="2">
        <v>113.68</v>
      </c>
      <c r="H261" s="3">
        <v>0.85970000000000002</v>
      </c>
      <c r="I261" s="2">
        <v>0.90750399999999998</v>
      </c>
      <c r="J261" s="3">
        <v>0.87</v>
      </c>
      <c r="K261" s="2">
        <v>57.18</v>
      </c>
      <c r="L261" s="3">
        <v>0.91249999999999998</v>
      </c>
      <c r="M261" s="4">
        <v>9.24</v>
      </c>
      <c r="N261" s="5">
        <v>147</v>
      </c>
      <c r="O261" s="5">
        <v>253</v>
      </c>
      <c r="P261" s="7">
        <v>1</v>
      </c>
      <c r="Q261" s="6">
        <f t="shared" si="37"/>
        <v>1.1019000000000001</v>
      </c>
      <c r="R261" s="9">
        <f t="shared" si="38"/>
        <v>109.21461244470002</v>
      </c>
      <c r="S261" s="9">
        <f t="shared" si="39"/>
        <v>107.68945392240002</v>
      </c>
      <c r="T261" s="9">
        <f t="shared" si="40"/>
        <v>52.176749999999998</v>
      </c>
      <c r="U261" s="9">
        <f t="shared" si="41"/>
        <v>9.24</v>
      </c>
      <c r="V261" s="9">
        <f t="shared" si="42"/>
        <v>170.63136244470002</v>
      </c>
      <c r="W261" s="9">
        <f t="shared" si="43"/>
        <v>169.10620392240003</v>
      </c>
    </row>
    <row r="262" spans="1:23" x14ac:dyDescent="0.2">
      <c r="A262" s="1">
        <v>254</v>
      </c>
      <c r="B262" s="2" t="s">
        <v>763</v>
      </c>
      <c r="C262" s="2" t="s">
        <v>764</v>
      </c>
      <c r="D262" s="2" t="s">
        <v>765</v>
      </c>
      <c r="E262" s="2" t="s">
        <v>20</v>
      </c>
      <c r="F262" s="2">
        <v>115.29</v>
      </c>
      <c r="G262" s="2">
        <v>113.68</v>
      </c>
      <c r="H262" s="3">
        <v>1.0578000000000001</v>
      </c>
      <c r="I262" s="2">
        <v>0.90750399999999998</v>
      </c>
      <c r="J262" s="3">
        <v>1.1100000000000001</v>
      </c>
      <c r="K262" s="2">
        <v>57.18</v>
      </c>
      <c r="L262" s="3">
        <v>1.0318000000000001</v>
      </c>
      <c r="M262" s="4">
        <v>7.14</v>
      </c>
      <c r="N262" s="5">
        <v>240</v>
      </c>
      <c r="O262" s="5">
        <v>254</v>
      </c>
      <c r="P262" s="7">
        <v>1</v>
      </c>
      <c r="Q262" s="6">
        <f t="shared" si="37"/>
        <v>1.1019000000000001</v>
      </c>
      <c r="R262" s="9">
        <f t="shared" si="38"/>
        <v>134.38085034780002</v>
      </c>
      <c r="S262" s="9">
        <f t="shared" si="39"/>
        <v>132.50425073760002</v>
      </c>
      <c r="T262" s="9">
        <f t="shared" si="40"/>
        <v>58.998324000000004</v>
      </c>
      <c r="U262" s="9">
        <f t="shared" si="41"/>
        <v>7.14</v>
      </c>
      <c r="V262" s="9">
        <f t="shared" si="42"/>
        <v>200.5191743478</v>
      </c>
      <c r="W262" s="9">
        <f t="shared" si="43"/>
        <v>198.6425747376</v>
      </c>
    </row>
    <row r="263" spans="1:23" x14ac:dyDescent="0.2">
      <c r="A263" s="1">
        <v>255</v>
      </c>
      <c r="B263" s="2" t="s">
        <v>775</v>
      </c>
      <c r="C263" s="2" t="s">
        <v>776</v>
      </c>
      <c r="D263" s="2" t="s">
        <v>777</v>
      </c>
      <c r="E263" s="2" t="s">
        <v>20</v>
      </c>
      <c r="F263" s="2">
        <v>115.29</v>
      </c>
      <c r="G263" s="2">
        <v>113.68</v>
      </c>
      <c r="H263" s="3">
        <v>0.85980000000000001</v>
      </c>
      <c r="I263" s="2">
        <v>0.90750399999999998</v>
      </c>
      <c r="J263" s="3">
        <v>0.85</v>
      </c>
      <c r="K263" s="2">
        <v>57.18</v>
      </c>
      <c r="L263" s="3">
        <v>0.92090000000000005</v>
      </c>
      <c r="M263" s="4">
        <v>5.29</v>
      </c>
      <c r="N263" s="5">
        <v>40</v>
      </c>
      <c r="O263" s="5">
        <v>255</v>
      </c>
      <c r="P263" s="7">
        <v>1</v>
      </c>
      <c r="Q263" s="6">
        <f t="shared" si="37"/>
        <v>1.1019000000000001</v>
      </c>
      <c r="R263" s="9">
        <f t="shared" si="38"/>
        <v>109.22731624980003</v>
      </c>
      <c r="S263" s="9">
        <f t="shared" si="39"/>
        <v>107.70198032160002</v>
      </c>
      <c r="T263" s="9">
        <f t="shared" si="40"/>
        <v>52.657062000000003</v>
      </c>
      <c r="U263" s="9">
        <f t="shared" si="41"/>
        <v>5.29</v>
      </c>
      <c r="V263" s="9">
        <f t="shared" si="42"/>
        <v>167.17437824980001</v>
      </c>
      <c r="W263" s="9">
        <f t="shared" si="43"/>
        <v>165.64904232160001</v>
      </c>
    </row>
    <row r="264" spans="1:23" x14ac:dyDescent="0.2">
      <c r="A264" s="1">
        <v>256</v>
      </c>
      <c r="B264" s="2" t="s">
        <v>772</v>
      </c>
      <c r="C264" s="2" t="s">
        <v>773</v>
      </c>
      <c r="D264" s="2" t="s">
        <v>774</v>
      </c>
      <c r="E264" s="2" t="s">
        <v>20</v>
      </c>
      <c r="F264" s="2">
        <v>115.29</v>
      </c>
      <c r="G264" s="2">
        <v>113.68</v>
      </c>
      <c r="H264" s="3">
        <v>0.84399999999999997</v>
      </c>
      <c r="I264" s="2">
        <v>0.90750399999999998</v>
      </c>
      <c r="J264" s="3">
        <v>0.82</v>
      </c>
      <c r="K264" s="2">
        <v>57.18</v>
      </c>
      <c r="L264" s="3">
        <v>0.90780000000000005</v>
      </c>
      <c r="M264" s="4">
        <v>5.26</v>
      </c>
      <c r="N264" s="5">
        <v>40</v>
      </c>
      <c r="O264" s="5">
        <v>256</v>
      </c>
      <c r="P264" s="7">
        <v>1</v>
      </c>
      <c r="Q264" s="6">
        <f t="shared" si="37"/>
        <v>1.1019000000000001</v>
      </c>
      <c r="R264" s="9">
        <f t="shared" si="38"/>
        <v>107.22011504400001</v>
      </c>
      <c r="S264" s="9">
        <f t="shared" si="39"/>
        <v>105.722809248</v>
      </c>
      <c r="T264" s="9">
        <f t="shared" si="40"/>
        <v>51.908004000000005</v>
      </c>
      <c r="U264" s="9">
        <f t="shared" si="41"/>
        <v>5.26</v>
      </c>
      <c r="V264" s="9">
        <f t="shared" si="42"/>
        <v>164.38811904400001</v>
      </c>
      <c r="W264" s="9">
        <f t="shared" si="43"/>
        <v>162.890813248</v>
      </c>
    </row>
    <row r="265" spans="1:23" x14ac:dyDescent="0.2">
      <c r="A265" s="1">
        <v>257</v>
      </c>
      <c r="B265" s="2" t="s">
        <v>778</v>
      </c>
      <c r="C265" s="2" t="s">
        <v>779</v>
      </c>
      <c r="D265" s="2" t="s">
        <v>780</v>
      </c>
      <c r="E265" s="2" t="s">
        <v>20</v>
      </c>
      <c r="F265" s="2">
        <v>115.29</v>
      </c>
      <c r="G265" s="2">
        <v>113.68</v>
      </c>
      <c r="H265" s="3">
        <v>1.0904</v>
      </c>
      <c r="I265" s="2">
        <v>0.90750399999999998</v>
      </c>
      <c r="J265" s="3">
        <v>0.88</v>
      </c>
      <c r="K265" s="2">
        <v>57.18</v>
      </c>
      <c r="L265" s="3">
        <v>1.0546</v>
      </c>
      <c r="M265" s="4">
        <v>5.74</v>
      </c>
      <c r="N265" s="5">
        <v>200</v>
      </c>
      <c r="O265" s="5">
        <v>257</v>
      </c>
      <c r="P265" s="7">
        <v>1</v>
      </c>
      <c r="Q265" s="6">
        <f t="shared" si="37"/>
        <v>1.1019000000000001</v>
      </c>
      <c r="R265" s="9">
        <f t="shared" si="38"/>
        <v>138.52229081040002</v>
      </c>
      <c r="S265" s="9">
        <f t="shared" si="39"/>
        <v>136.58785687680003</v>
      </c>
      <c r="T265" s="9">
        <f t="shared" si="40"/>
        <v>60.302028</v>
      </c>
      <c r="U265" s="9">
        <f t="shared" si="41"/>
        <v>5.74</v>
      </c>
      <c r="V265" s="9">
        <f t="shared" si="42"/>
        <v>204.56431881040004</v>
      </c>
      <c r="W265" s="9">
        <f t="shared" si="43"/>
        <v>202.62988487680005</v>
      </c>
    </row>
    <row r="266" spans="1:23" x14ac:dyDescent="0.2">
      <c r="A266" s="1">
        <v>258</v>
      </c>
      <c r="B266" s="2" t="s">
        <v>781</v>
      </c>
      <c r="C266" s="2" t="s">
        <v>782</v>
      </c>
      <c r="D266" s="2" t="s">
        <v>783</v>
      </c>
      <c r="E266" s="2" t="s">
        <v>20</v>
      </c>
      <c r="F266" s="2">
        <v>115.29</v>
      </c>
      <c r="G266" s="2">
        <v>113.68</v>
      </c>
      <c r="H266" s="3">
        <v>0.754</v>
      </c>
      <c r="I266" s="2">
        <v>0.90750399999999998</v>
      </c>
      <c r="J266" s="3">
        <v>0.95</v>
      </c>
      <c r="K266" s="2">
        <v>57.18</v>
      </c>
      <c r="L266" s="3">
        <v>0.84719999999999995</v>
      </c>
      <c r="M266" s="4">
        <v>6.46</v>
      </c>
      <c r="N266" s="5">
        <v>140</v>
      </c>
      <c r="O266" s="5">
        <v>258</v>
      </c>
      <c r="P266" s="7">
        <v>1</v>
      </c>
      <c r="Q266" s="6">
        <f t="shared" si="37"/>
        <v>1.1019000000000001</v>
      </c>
      <c r="R266" s="9">
        <f t="shared" si="38"/>
        <v>95.786690454000023</v>
      </c>
      <c r="S266" s="9">
        <f t="shared" si="39"/>
        <v>94.449049968000011</v>
      </c>
      <c r="T266" s="9">
        <f t="shared" si="40"/>
        <v>48.442895999999998</v>
      </c>
      <c r="U266" s="9">
        <f t="shared" si="41"/>
        <v>6.46</v>
      </c>
      <c r="V266" s="9">
        <f t="shared" si="42"/>
        <v>150.68958645400002</v>
      </c>
      <c r="W266" s="9">
        <f t="shared" si="43"/>
        <v>149.35194596800002</v>
      </c>
    </row>
    <row r="267" spans="1:23" x14ac:dyDescent="0.2">
      <c r="A267" s="1">
        <v>259</v>
      </c>
      <c r="B267" s="2" t="s">
        <v>784</v>
      </c>
      <c r="C267" s="2" t="s">
        <v>785</v>
      </c>
      <c r="D267" s="2" t="s">
        <v>786</v>
      </c>
      <c r="E267" s="2" t="s">
        <v>16</v>
      </c>
      <c r="F267" s="2">
        <v>125.42</v>
      </c>
      <c r="G267" s="2">
        <v>123.73</v>
      </c>
      <c r="H267" s="3">
        <v>0.93510000000000004</v>
      </c>
      <c r="I267" s="2">
        <v>0.90848200000000001</v>
      </c>
      <c r="J267" s="3">
        <v>0.81</v>
      </c>
      <c r="K267" s="2">
        <v>64.52</v>
      </c>
      <c r="L267" s="3">
        <v>0.96530000000000005</v>
      </c>
      <c r="M267" s="4">
        <v>7.02</v>
      </c>
      <c r="N267" s="5">
        <v>160</v>
      </c>
      <c r="O267" s="5">
        <v>259</v>
      </c>
      <c r="P267" s="7">
        <v>1</v>
      </c>
      <c r="Q267" s="6">
        <f t="shared" si="37"/>
        <v>1.1007</v>
      </c>
      <c r="R267" s="9">
        <f t="shared" si="38"/>
        <v>129.0903623694</v>
      </c>
      <c r="S267" s="9">
        <f t="shared" si="39"/>
        <v>127.35090524610001</v>
      </c>
      <c r="T267" s="9">
        <f t="shared" si="40"/>
        <v>62.281155999999996</v>
      </c>
      <c r="U267" s="9">
        <f t="shared" si="41"/>
        <v>7.02</v>
      </c>
      <c r="V267" s="9">
        <f t="shared" si="42"/>
        <v>198.39151836940002</v>
      </c>
      <c r="W267" s="9">
        <f t="shared" si="43"/>
        <v>196.65206124610003</v>
      </c>
    </row>
    <row r="268" spans="1:23" x14ac:dyDescent="0.2">
      <c r="A268" s="1">
        <v>260</v>
      </c>
      <c r="B268" s="2" t="s">
        <v>1243</v>
      </c>
      <c r="C268" s="2" t="s">
        <v>1244</v>
      </c>
      <c r="D268" s="2" t="s">
        <v>1245</v>
      </c>
      <c r="E268" s="2" t="s">
        <v>20</v>
      </c>
      <c r="F268" s="2">
        <v>115.29</v>
      </c>
      <c r="G268" s="2">
        <v>113.68</v>
      </c>
      <c r="H268" s="3">
        <v>0.95309999999999995</v>
      </c>
      <c r="I268" s="2">
        <v>0.90750399999999998</v>
      </c>
      <c r="J268" s="3">
        <v>0.8</v>
      </c>
      <c r="K268" s="2">
        <v>57.18</v>
      </c>
      <c r="L268" s="3">
        <v>0.96230000000000004</v>
      </c>
      <c r="M268" s="4">
        <v>8.36</v>
      </c>
      <c r="N268" s="5">
        <v>280</v>
      </c>
      <c r="O268" s="5">
        <v>260</v>
      </c>
      <c r="P268" s="7">
        <v>1</v>
      </c>
      <c r="Q268" s="6">
        <f t="shared" si="37"/>
        <v>1.1019000000000001</v>
      </c>
      <c r="R268" s="9">
        <f t="shared" si="38"/>
        <v>121.07996640810001</v>
      </c>
      <c r="S268" s="9">
        <f t="shared" si="39"/>
        <v>119.38911077520002</v>
      </c>
      <c r="T268" s="9">
        <f t="shared" si="40"/>
        <v>55.024314000000004</v>
      </c>
      <c r="U268" s="9">
        <f t="shared" si="41"/>
        <v>8.36</v>
      </c>
      <c r="V268" s="9">
        <f t="shared" si="42"/>
        <v>184.46428040810002</v>
      </c>
      <c r="W268" s="9">
        <f t="shared" si="43"/>
        <v>182.77342477520006</v>
      </c>
    </row>
    <row r="269" spans="1:23" x14ac:dyDescent="0.2">
      <c r="A269" s="1">
        <v>261</v>
      </c>
      <c r="B269" s="2" t="s">
        <v>790</v>
      </c>
      <c r="C269" s="2" t="s">
        <v>791</v>
      </c>
      <c r="D269" s="2" t="s">
        <v>792</v>
      </c>
      <c r="E269" s="2" t="s">
        <v>20</v>
      </c>
      <c r="F269" s="2">
        <v>115.29</v>
      </c>
      <c r="G269" s="2">
        <v>113.68</v>
      </c>
      <c r="H269" s="3">
        <v>1.1040000000000001</v>
      </c>
      <c r="I269" s="2">
        <v>0.90750399999999998</v>
      </c>
      <c r="J269" s="3">
        <v>0.98</v>
      </c>
      <c r="K269" s="2">
        <v>57.18</v>
      </c>
      <c r="L269" s="3">
        <v>1.0572999999999999</v>
      </c>
      <c r="M269" s="4">
        <v>11.67</v>
      </c>
      <c r="N269" s="5">
        <v>120</v>
      </c>
      <c r="O269" s="5">
        <v>261</v>
      </c>
      <c r="P269" s="7">
        <v>1</v>
      </c>
      <c r="Q269" s="6">
        <f t="shared" si="37"/>
        <v>1.1019000000000001</v>
      </c>
      <c r="R269" s="9">
        <f t="shared" si="38"/>
        <v>140.25000830400003</v>
      </c>
      <c r="S269" s="9">
        <f t="shared" si="39"/>
        <v>138.29144716800005</v>
      </c>
      <c r="T269" s="9">
        <f t="shared" si="40"/>
        <v>60.456413999999995</v>
      </c>
      <c r="U269" s="9">
        <f t="shared" si="41"/>
        <v>11.67</v>
      </c>
      <c r="V269" s="9">
        <f t="shared" si="42"/>
        <v>212.37642230400002</v>
      </c>
      <c r="W269" s="9">
        <f t="shared" si="43"/>
        <v>210.41786116800003</v>
      </c>
    </row>
    <row r="270" spans="1:23" x14ac:dyDescent="0.2">
      <c r="A270" s="1">
        <v>262</v>
      </c>
      <c r="B270" s="2" t="s">
        <v>793</v>
      </c>
      <c r="C270" s="2" t="s">
        <v>794</v>
      </c>
      <c r="D270" s="2" t="s">
        <v>795</v>
      </c>
      <c r="E270" s="2" t="s">
        <v>20</v>
      </c>
      <c r="F270" s="2">
        <v>115.29</v>
      </c>
      <c r="G270" s="2">
        <v>113.68</v>
      </c>
      <c r="H270" s="3">
        <v>0.84209999999999996</v>
      </c>
      <c r="I270" s="2">
        <v>0.90750399999999998</v>
      </c>
      <c r="J270" s="3">
        <v>0.78</v>
      </c>
      <c r="K270" s="2">
        <v>57.18</v>
      </c>
      <c r="L270" s="3">
        <v>0.94469999999999998</v>
      </c>
      <c r="M270" s="4">
        <v>9.0500000000000007</v>
      </c>
      <c r="N270" s="5">
        <v>82</v>
      </c>
      <c r="O270" s="5">
        <v>262</v>
      </c>
      <c r="P270" s="7">
        <v>1</v>
      </c>
      <c r="Q270" s="6">
        <f t="shared" si="37"/>
        <v>1.1019000000000001</v>
      </c>
      <c r="R270" s="9">
        <f t="shared" si="38"/>
        <v>106.9787427471</v>
      </c>
      <c r="S270" s="9">
        <f t="shared" si="39"/>
        <v>105.48480766320002</v>
      </c>
      <c r="T270" s="9">
        <f t="shared" si="40"/>
        <v>54.017946000000002</v>
      </c>
      <c r="U270" s="9">
        <f t="shared" si="41"/>
        <v>9.0500000000000007</v>
      </c>
      <c r="V270" s="9">
        <f t="shared" si="42"/>
        <v>170.04668874710001</v>
      </c>
      <c r="W270" s="9">
        <f t="shared" si="43"/>
        <v>168.55275366320004</v>
      </c>
    </row>
    <row r="271" spans="1:23" x14ac:dyDescent="0.2">
      <c r="A271" s="1">
        <v>263</v>
      </c>
      <c r="B271" s="2" t="s">
        <v>796</v>
      </c>
      <c r="C271" s="2" t="s">
        <v>797</v>
      </c>
      <c r="D271" s="2" t="s">
        <v>798</v>
      </c>
      <c r="E271" s="2" t="s">
        <v>16</v>
      </c>
      <c r="F271" s="2">
        <v>125.42</v>
      </c>
      <c r="G271" s="2">
        <v>123.73</v>
      </c>
      <c r="H271" s="3">
        <v>0.86670000000000003</v>
      </c>
      <c r="I271" s="2">
        <v>0.90848200000000001</v>
      </c>
      <c r="J271" s="3">
        <v>0.81</v>
      </c>
      <c r="K271" s="2">
        <v>64.52</v>
      </c>
      <c r="L271" s="3">
        <v>0.9446</v>
      </c>
      <c r="M271" s="4">
        <v>12.94</v>
      </c>
      <c r="N271" s="5">
        <v>103</v>
      </c>
      <c r="O271" s="5">
        <v>263</v>
      </c>
      <c r="P271" s="7">
        <v>1</v>
      </c>
      <c r="Q271" s="6">
        <f t="shared" si="37"/>
        <v>1.1007</v>
      </c>
      <c r="R271" s="9">
        <f t="shared" si="38"/>
        <v>119.64775645980001</v>
      </c>
      <c r="S271" s="9">
        <f t="shared" si="39"/>
        <v>118.03553585370001</v>
      </c>
      <c r="T271" s="9">
        <f t="shared" si="40"/>
        <v>60.945591999999998</v>
      </c>
      <c r="U271" s="9">
        <f t="shared" si="41"/>
        <v>12.94</v>
      </c>
      <c r="V271" s="9">
        <f t="shared" si="42"/>
        <v>193.53334845980001</v>
      </c>
      <c r="W271" s="9">
        <f t="shared" si="43"/>
        <v>191.9211278537</v>
      </c>
    </row>
    <row r="272" spans="1:23" x14ac:dyDescent="0.2">
      <c r="A272" s="1">
        <v>264</v>
      </c>
      <c r="B272" s="2" t="s">
        <v>799</v>
      </c>
      <c r="C272" s="2" t="s">
        <v>800</v>
      </c>
      <c r="D272" s="2" t="s">
        <v>801</v>
      </c>
      <c r="E272" s="2" t="s">
        <v>20</v>
      </c>
      <c r="F272" s="2">
        <v>115.29</v>
      </c>
      <c r="G272" s="2">
        <v>113.68</v>
      </c>
      <c r="H272" s="3">
        <v>0.93469999999999998</v>
      </c>
      <c r="I272" s="2">
        <v>0.90750399999999998</v>
      </c>
      <c r="J272" s="3">
        <v>0.8</v>
      </c>
      <c r="K272" s="2">
        <v>57.18</v>
      </c>
      <c r="L272" s="3">
        <v>0.96379999999999999</v>
      </c>
      <c r="M272" s="4">
        <v>7.83</v>
      </c>
      <c r="N272" s="5">
        <v>266</v>
      </c>
      <c r="O272" s="5">
        <v>264</v>
      </c>
      <c r="P272" s="7">
        <v>1</v>
      </c>
      <c r="Q272" s="6">
        <f t="shared" si="37"/>
        <v>1.1019000000000001</v>
      </c>
      <c r="R272" s="9">
        <f t="shared" si="38"/>
        <v>118.74246626970002</v>
      </c>
      <c r="S272" s="9">
        <f t="shared" si="39"/>
        <v>117.08425332240002</v>
      </c>
      <c r="T272" s="9">
        <f t="shared" si="40"/>
        <v>55.110084000000001</v>
      </c>
      <c r="U272" s="9">
        <f t="shared" si="41"/>
        <v>7.83</v>
      </c>
      <c r="V272" s="9">
        <f t="shared" si="42"/>
        <v>181.68255026970004</v>
      </c>
      <c r="W272" s="9">
        <f t="shared" si="43"/>
        <v>180.02433732240004</v>
      </c>
    </row>
    <row r="273" spans="1:23" x14ac:dyDescent="0.2">
      <c r="A273" s="1">
        <v>265</v>
      </c>
      <c r="B273" s="2" t="s">
        <v>1484</v>
      </c>
      <c r="C273" s="2" t="s">
        <v>1485</v>
      </c>
      <c r="D273" s="2" t="s">
        <v>1486</v>
      </c>
      <c r="E273" s="2" t="s">
        <v>20</v>
      </c>
      <c r="F273" s="2">
        <v>115.29</v>
      </c>
      <c r="G273" s="2">
        <v>113.68</v>
      </c>
      <c r="H273" s="3">
        <v>0.85360000000000003</v>
      </c>
      <c r="I273" s="2">
        <v>0.90750399999999998</v>
      </c>
      <c r="J273" s="3">
        <v>0.83</v>
      </c>
      <c r="K273" s="2">
        <v>57.18</v>
      </c>
      <c r="L273" s="3">
        <v>0.90920000000000001</v>
      </c>
      <c r="M273" s="4">
        <v>10.4</v>
      </c>
      <c r="N273" s="5">
        <v>120</v>
      </c>
      <c r="O273" s="5">
        <v>265</v>
      </c>
      <c r="P273" s="7">
        <v>1</v>
      </c>
      <c r="Q273" s="6">
        <f t="shared" si="37"/>
        <v>1.1019000000000001</v>
      </c>
      <c r="R273" s="9">
        <f t="shared" si="38"/>
        <v>108.43968033360002</v>
      </c>
      <c r="S273" s="9">
        <f t="shared" si="39"/>
        <v>106.92534357120002</v>
      </c>
      <c r="T273" s="9">
        <f t="shared" si="40"/>
        <v>51.988056</v>
      </c>
      <c r="U273" s="9">
        <f t="shared" si="41"/>
        <v>10.4</v>
      </c>
      <c r="V273" s="9">
        <f t="shared" si="42"/>
        <v>170.82773633360003</v>
      </c>
      <c r="W273" s="9">
        <f t="shared" si="43"/>
        <v>169.31339957120002</v>
      </c>
    </row>
    <row r="274" spans="1:23" x14ac:dyDescent="0.2">
      <c r="A274" s="1">
        <v>266</v>
      </c>
      <c r="B274" s="2" t="s">
        <v>179</v>
      </c>
      <c r="C274" s="2" t="s">
        <v>180</v>
      </c>
      <c r="D274" s="2" t="s">
        <v>181</v>
      </c>
      <c r="E274" s="2" t="s">
        <v>20</v>
      </c>
      <c r="F274" s="2">
        <v>115.29</v>
      </c>
      <c r="G274" s="2">
        <v>113.68</v>
      </c>
      <c r="H274" s="3">
        <v>0.79079999999999995</v>
      </c>
      <c r="I274" s="2">
        <v>0.90750399999999998</v>
      </c>
      <c r="J274" s="3">
        <v>0.79</v>
      </c>
      <c r="K274" s="2">
        <v>57.18</v>
      </c>
      <c r="L274" s="3">
        <v>0.85980000000000001</v>
      </c>
      <c r="M274" s="4">
        <v>6.95</v>
      </c>
      <c r="N274" s="5">
        <v>82</v>
      </c>
      <c r="O274" s="5">
        <v>266</v>
      </c>
      <c r="P274" s="7">
        <v>1</v>
      </c>
      <c r="Q274" s="6">
        <f t="shared" si="37"/>
        <v>1.1019000000000001</v>
      </c>
      <c r="R274" s="9">
        <f t="shared" si="38"/>
        <v>100.4616907308</v>
      </c>
      <c r="S274" s="9">
        <f t="shared" si="39"/>
        <v>99.058764873600012</v>
      </c>
      <c r="T274" s="9">
        <f t="shared" si="40"/>
        <v>49.163364000000001</v>
      </c>
      <c r="U274" s="9">
        <f t="shared" si="41"/>
        <v>6.95</v>
      </c>
      <c r="V274" s="9">
        <f t="shared" si="42"/>
        <v>156.57505473079999</v>
      </c>
      <c r="W274" s="9">
        <f t="shared" si="43"/>
        <v>155.1721288736</v>
      </c>
    </row>
    <row r="275" spans="1:23" x14ac:dyDescent="0.2">
      <c r="A275" s="1">
        <v>267</v>
      </c>
      <c r="B275" s="2" t="s">
        <v>1514</v>
      </c>
      <c r="C275" s="2" t="s">
        <v>1515</v>
      </c>
      <c r="D275" s="2" t="s">
        <v>1516</v>
      </c>
      <c r="E275" s="2" t="s">
        <v>16</v>
      </c>
      <c r="F275" s="2">
        <v>125.42</v>
      </c>
      <c r="G275" s="2">
        <v>123.73</v>
      </c>
      <c r="H275" s="3">
        <v>1.0518000000000001</v>
      </c>
      <c r="I275" s="2">
        <v>0.90848200000000001</v>
      </c>
      <c r="J275" s="3">
        <v>0.98</v>
      </c>
      <c r="K275" s="2">
        <v>64.52</v>
      </c>
      <c r="L275" s="3">
        <v>1.0278</v>
      </c>
      <c r="M275" s="4">
        <v>20.04</v>
      </c>
      <c r="N275" s="5">
        <v>150</v>
      </c>
      <c r="O275" s="5">
        <v>267</v>
      </c>
      <c r="P275" s="7">
        <v>1</v>
      </c>
      <c r="Q275" s="6">
        <f t="shared" si="37"/>
        <v>1.1007</v>
      </c>
      <c r="R275" s="9">
        <f t="shared" si="38"/>
        <v>145.20077332920002</v>
      </c>
      <c r="S275" s="9">
        <f t="shared" si="39"/>
        <v>143.2442328498</v>
      </c>
      <c r="T275" s="9">
        <f t="shared" si="40"/>
        <v>66.313655999999995</v>
      </c>
      <c r="U275" s="9">
        <f t="shared" si="41"/>
        <v>20.04</v>
      </c>
      <c r="V275" s="9">
        <f t="shared" si="42"/>
        <v>231.55442932920002</v>
      </c>
      <c r="W275" s="9">
        <f t="shared" si="43"/>
        <v>229.5978888498</v>
      </c>
    </row>
    <row r="276" spans="1:23" x14ac:dyDescent="0.2">
      <c r="A276" s="1">
        <v>268</v>
      </c>
      <c r="B276" s="2" t="s">
        <v>802</v>
      </c>
      <c r="C276" s="2" t="s">
        <v>803</v>
      </c>
      <c r="D276" s="2" t="s">
        <v>804</v>
      </c>
      <c r="E276" s="2" t="s">
        <v>20</v>
      </c>
      <c r="F276" s="2">
        <v>115.29</v>
      </c>
      <c r="G276" s="2">
        <v>113.68</v>
      </c>
      <c r="H276" s="3">
        <v>1.0733999999999999</v>
      </c>
      <c r="I276" s="2">
        <v>0.90750399999999998</v>
      </c>
      <c r="J276" s="3">
        <v>1.04</v>
      </c>
      <c r="K276" s="2">
        <v>57.18</v>
      </c>
      <c r="L276" s="3">
        <v>1.0410999999999999</v>
      </c>
      <c r="M276" s="4">
        <v>9.32</v>
      </c>
      <c r="N276" s="5">
        <v>200</v>
      </c>
      <c r="O276" s="5">
        <v>268</v>
      </c>
      <c r="P276" s="7">
        <v>1</v>
      </c>
      <c r="Q276" s="6">
        <f t="shared" si="37"/>
        <v>1.1019000000000001</v>
      </c>
      <c r="R276" s="9">
        <f t="shared" si="38"/>
        <v>136.3626439434</v>
      </c>
      <c r="S276" s="9">
        <f t="shared" si="39"/>
        <v>134.45836901280001</v>
      </c>
      <c r="T276" s="9">
        <f t="shared" si="40"/>
        <v>59.530097999999995</v>
      </c>
      <c r="U276" s="9">
        <f t="shared" si="41"/>
        <v>9.32</v>
      </c>
      <c r="V276" s="9">
        <f t="shared" si="42"/>
        <v>205.21274194339998</v>
      </c>
      <c r="W276" s="9">
        <f t="shared" si="43"/>
        <v>203.30846701280001</v>
      </c>
    </row>
    <row r="277" spans="1:23" x14ac:dyDescent="0.2">
      <c r="A277" s="1">
        <v>269</v>
      </c>
      <c r="B277" s="2" t="s">
        <v>805</v>
      </c>
      <c r="C277" s="2" t="s">
        <v>806</v>
      </c>
      <c r="D277" s="2" t="s">
        <v>807</v>
      </c>
      <c r="E277" s="2" t="s">
        <v>16</v>
      </c>
      <c r="F277" s="2">
        <v>125.42</v>
      </c>
      <c r="G277" s="2">
        <v>123.73</v>
      </c>
      <c r="H277" s="3">
        <v>1.1074999999999999</v>
      </c>
      <c r="I277" s="2">
        <v>0.90848200000000001</v>
      </c>
      <c r="J277" s="3">
        <v>0.84</v>
      </c>
      <c r="K277" s="2">
        <v>64.52</v>
      </c>
      <c r="L277" s="3">
        <v>1.0529999999999999</v>
      </c>
      <c r="M277" s="4">
        <v>24.2</v>
      </c>
      <c r="N277" s="5">
        <v>350</v>
      </c>
      <c r="O277" s="5">
        <v>269</v>
      </c>
      <c r="P277" s="7">
        <v>1</v>
      </c>
      <c r="Q277" s="6">
        <f t="shared" si="37"/>
        <v>1.1007</v>
      </c>
      <c r="R277" s="9">
        <f t="shared" si="38"/>
        <v>152.89014685499998</v>
      </c>
      <c r="S277" s="9">
        <f t="shared" si="39"/>
        <v>150.82999418249997</v>
      </c>
      <c r="T277" s="9">
        <f t="shared" si="40"/>
        <v>67.939559999999986</v>
      </c>
      <c r="U277" s="9">
        <f t="shared" si="41"/>
        <v>24.2</v>
      </c>
      <c r="V277" s="9">
        <f t="shared" si="42"/>
        <v>245.02970685499997</v>
      </c>
      <c r="W277" s="9">
        <f t="shared" si="43"/>
        <v>242.96955418249996</v>
      </c>
    </row>
    <row r="278" spans="1:23" x14ac:dyDescent="0.2">
      <c r="A278" s="1">
        <v>270</v>
      </c>
      <c r="B278" s="2" t="s">
        <v>808</v>
      </c>
      <c r="C278" s="2" t="s">
        <v>809</v>
      </c>
      <c r="D278" s="2" t="s">
        <v>810</v>
      </c>
      <c r="E278" s="2" t="s">
        <v>16</v>
      </c>
      <c r="F278" s="2">
        <v>125.42</v>
      </c>
      <c r="G278" s="2">
        <v>123.73</v>
      </c>
      <c r="H278" s="3">
        <v>0.90239999999999998</v>
      </c>
      <c r="I278" s="2">
        <v>0.90848200000000001</v>
      </c>
      <c r="J278" s="3">
        <v>0.93</v>
      </c>
      <c r="K278" s="2">
        <v>64.52</v>
      </c>
      <c r="L278" s="3">
        <v>0.95669999999999999</v>
      </c>
      <c r="M278" s="4">
        <v>11.38</v>
      </c>
      <c r="N278" s="5">
        <v>583</v>
      </c>
      <c r="O278" s="5">
        <v>270</v>
      </c>
      <c r="P278" s="7">
        <v>1</v>
      </c>
      <c r="Q278" s="6">
        <f t="shared" si="37"/>
        <v>1.1007</v>
      </c>
      <c r="R278" s="9">
        <f t="shared" si="38"/>
        <v>124.57613410559999</v>
      </c>
      <c r="S278" s="9">
        <f t="shared" si="39"/>
        <v>122.89750496640001</v>
      </c>
      <c r="T278" s="9">
        <f t="shared" si="40"/>
        <v>61.726283999999993</v>
      </c>
      <c r="U278" s="9">
        <f t="shared" si="41"/>
        <v>11.38</v>
      </c>
      <c r="V278" s="9">
        <f t="shared" si="42"/>
        <v>197.68241810559999</v>
      </c>
      <c r="W278" s="9">
        <f t="shared" si="43"/>
        <v>196.00378896640001</v>
      </c>
    </row>
    <row r="279" spans="1:23" x14ac:dyDescent="0.2">
      <c r="A279" s="1">
        <v>271</v>
      </c>
      <c r="B279" s="2" t="s">
        <v>814</v>
      </c>
      <c r="C279" s="2" t="s">
        <v>815</v>
      </c>
      <c r="D279" s="2" t="s">
        <v>816</v>
      </c>
      <c r="E279" s="2" t="s">
        <v>20</v>
      </c>
      <c r="F279" s="2">
        <v>115.29</v>
      </c>
      <c r="G279" s="2">
        <v>113.68</v>
      </c>
      <c r="H279" s="3">
        <v>1.1559999999999999</v>
      </c>
      <c r="I279" s="2">
        <v>0.90750399999999998</v>
      </c>
      <c r="J279" s="3">
        <v>1.01</v>
      </c>
      <c r="K279" s="2">
        <v>57.18</v>
      </c>
      <c r="L279" s="3">
        <v>1.0809</v>
      </c>
      <c r="M279" s="4">
        <v>10.28</v>
      </c>
      <c r="N279" s="5">
        <v>240</v>
      </c>
      <c r="O279" s="5">
        <v>271</v>
      </c>
      <c r="P279" s="7">
        <v>1</v>
      </c>
      <c r="Q279" s="6">
        <f t="shared" si="37"/>
        <v>1.1019000000000001</v>
      </c>
      <c r="R279" s="9">
        <f t="shared" si="38"/>
        <v>146.85598695600001</v>
      </c>
      <c r="S279" s="9">
        <f t="shared" si="39"/>
        <v>144.805174752</v>
      </c>
      <c r="T279" s="9">
        <f t="shared" si="40"/>
        <v>61.805861999999998</v>
      </c>
      <c r="U279" s="9">
        <f t="shared" si="41"/>
        <v>10.28</v>
      </c>
      <c r="V279" s="9">
        <f t="shared" si="42"/>
        <v>218.941848956</v>
      </c>
      <c r="W279" s="9">
        <f t="shared" si="43"/>
        <v>216.89103675199999</v>
      </c>
    </row>
    <row r="280" spans="1:23" x14ac:dyDescent="0.2">
      <c r="A280" s="1">
        <v>272</v>
      </c>
      <c r="B280" s="2" t="s">
        <v>817</v>
      </c>
      <c r="C280" s="2" t="s">
        <v>818</v>
      </c>
      <c r="D280" s="2" t="s">
        <v>819</v>
      </c>
      <c r="E280" s="2" t="s">
        <v>20</v>
      </c>
      <c r="F280" s="2">
        <v>115.29</v>
      </c>
      <c r="G280" s="2">
        <v>113.68</v>
      </c>
      <c r="H280" s="3">
        <v>1.0185999999999999</v>
      </c>
      <c r="I280" s="2">
        <v>0.90750399999999998</v>
      </c>
      <c r="J280" s="3">
        <v>0.78</v>
      </c>
      <c r="K280" s="2">
        <v>57.18</v>
      </c>
      <c r="L280" s="3">
        <v>1.0149999999999999</v>
      </c>
      <c r="M280" s="4">
        <v>10.3</v>
      </c>
      <c r="N280" s="5">
        <v>160</v>
      </c>
      <c r="O280" s="5">
        <v>272</v>
      </c>
      <c r="P280" s="7">
        <v>1</v>
      </c>
      <c r="Q280" s="6">
        <f t="shared" si="37"/>
        <v>1.1019000000000001</v>
      </c>
      <c r="R280" s="9">
        <f t="shared" si="38"/>
        <v>129.4009587486</v>
      </c>
      <c r="S280" s="9">
        <f t="shared" si="39"/>
        <v>127.59390225120002</v>
      </c>
      <c r="T280" s="9">
        <f t="shared" si="40"/>
        <v>58.037699999999994</v>
      </c>
      <c r="U280" s="9">
        <f t="shared" si="41"/>
        <v>10.3</v>
      </c>
      <c r="V280" s="9">
        <f t="shared" si="42"/>
        <v>197.73865874860002</v>
      </c>
      <c r="W280" s="9">
        <f t="shared" si="43"/>
        <v>195.93160225120002</v>
      </c>
    </row>
    <row r="281" spans="1:23" x14ac:dyDescent="0.2">
      <c r="A281" s="1">
        <v>273</v>
      </c>
      <c r="B281" s="2" t="s">
        <v>820</v>
      </c>
      <c r="C281" s="2" t="s">
        <v>821</v>
      </c>
      <c r="D281" s="2" t="s">
        <v>822</v>
      </c>
      <c r="E281" s="2" t="s">
        <v>20</v>
      </c>
      <c r="F281" s="2">
        <v>115.29</v>
      </c>
      <c r="G281" s="2">
        <v>113.68</v>
      </c>
      <c r="H281" s="3">
        <v>0.83020000000000005</v>
      </c>
      <c r="I281" s="2">
        <v>0.90750399999999998</v>
      </c>
      <c r="J281" s="3">
        <v>0.91</v>
      </c>
      <c r="K281" s="2">
        <v>57.18</v>
      </c>
      <c r="L281" s="3">
        <v>0.91649999999999998</v>
      </c>
      <c r="M281" s="4">
        <v>10.01</v>
      </c>
      <c r="N281" s="5">
        <v>148</v>
      </c>
      <c r="O281" s="5">
        <v>273</v>
      </c>
      <c r="P281" s="7">
        <v>1</v>
      </c>
      <c r="Q281" s="6">
        <f t="shared" si="37"/>
        <v>1.1019000000000001</v>
      </c>
      <c r="R281" s="9">
        <f t="shared" si="38"/>
        <v>105.46698994020002</v>
      </c>
      <c r="S281" s="9">
        <f t="shared" si="39"/>
        <v>103.99416615840002</v>
      </c>
      <c r="T281" s="9">
        <f t="shared" si="40"/>
        <v>52.405470000000001</v>
      </c>
      <c r="U281" s="9">
        <f t="shared" si="41"/>
        <v>10.01</v>
      </c>
      <c r="V281" s="9">
        <f t="shared" si="42"/>
        <v>167.88245994020002</v>
      </c>
      <c r="W281" s="9">
        <f t="shared" si="43"/>
        <v>166.40963615840002</v>
      </c>
    </row>
    <row r="282" spans="1:23" x14ac:dyDescent="0.2">
      <c r="A282" s="1">
        <v>274</v>
      </c>
      <c r="B282" s="2" t="s">
        <v>371</v>
      </c>
      <c r="C282" s="2" t="s">
        <v>372</v>
      </c>
      <c r="D282" s="2" t="s">
        <v>373</v>
      </c>
      <c r="E282" s="2" t="s">
        <v>20</v>
      </c>
      <c r="F282" s="2">
        <v>115.29</v>
      </c>
      <c r="G282" s="2">
        <v>113.68</v>
      </c>
      <c r="H282" s="3">
        <v>1.0652999999999999</v>
      </c>
      <c r="I282" s="2">
        <v>0.90750399999999998</v>
      </c>
      <c r="J282" s="3">
        <v>0.81</v>
      </c>
      <c r="K282" s="2">
        <v>57.18</v>
      </c>
      <c r="L282" s="3">
        <v>1.036</v>
      </c>
      <c r="M282" s="4">
        <v>7.32</v>
      </c>
      <c r="N282" s="5">
        <v>100</v>
      </c>
      <c r="O282" s="5">
        <v>274</v>
      </c>
      <c r="P282" s="7">
        <v>1</v>
      </c>
      <c r="Q282" s="6">
        <f t="shared" si="37"/>
        <v>1.1019000000000001</v>
      </c>
      <c r="R282" s="9">
        <f t="shared" si="38"/>
        <v>135.33363573030002</v>
      </c>
      <c r="S282" s="9">
        <f t="shared" si="39"/>
        <v>133.4437306776</v>
      </c>
      <c r="T282" s="9">
        <f t="shared" si="40"/>
        <v>59.238480000000003</v>
      </c>
      <c r="U282" s="9">
        <f t="shared" si="41"/>
        <v>7.32</v>
      </c>
      <c r="V282" s="9">
        <f t="shared" si="42"/>
        <v>201.89211573030002</v>
      </c>
      <c r="W282" s="9">
        <f t="shared" si="43"/>
        <v>200.0022106776</v>
      </c>
    </row>
    <row r="283" spans="1:23" x14ac:dyDescent="0.2">
      <c r="A283" s="1">
        <v>275</v>
      </c>
      <c r="B283" s="2" t="s">
        <v>823</v>
      </c>
      <c r="C283" s="2" t="s">
        <v>824</v>
      </c>
      <c r="D283" s="2" t="s">
        <v>825</v>
      </c>
      <c r="E283" s="2" t="s">
        <v>20</v>
      </c>
      <c r="F283" s="2">
        <v>115.29</v>
      </c>
      <c r="G283" s="2">
        <v>113.68</v>
      </c>
      <c r="H283" s="3">
        <v>1.0663</v>
      </c>
      <c r="I283" s="2">
        <v>0.90750399999999998</v>
      </c>
      <c r="J283" s="3">
        <v>1.05</v>
      </c>
      <c r="K283" s="2">
        <v>57.18</v>
      </c>
      <c r="L283" s="3">
        <v>1.0353000000000001</v>
      </c>
      <c r="M283" s="4">
        <v>6.86</v>
      </c>
      <c r="N283" s="5">
        <v>200</v>
      </c>
      <c r="O283" s="5">
        <v>275</v>
      </c>
      <c r="P283" s="7">
        <v>1</v>
      </c>
      <c r="Q283" s="6">
        <f t="shared" si="37"/>
        <v>1.1019000000000001</v>
      </c>
      <c r="R283" s="9">
        <f t="shared" si="38"/>
        <v>135.46067378130002</v>
      </c>
      <c r="S283" s="9">
        <f t="shared" si="39"/>
        <v>133.56899466960002</v>
      </c>
      <c r="T283" s="9">
        <f t="shared" si="40"/>
        <v>59.198454000000005</v>
      </c>
      <c r="U283" s="9">
        <f t="shared" si="41"/>
        <v>6.86</v>
      </c>
      <c r="V283" s="9">
        <f t="shared" si="42"/>
        <v>201.51912778130003</v>
      </c>
      <c r="W283" s="9">
        <f t="shared" si="43"/>
        <v>199.62744866960003</v>
      </c>
    </row>
    <row r="284" spans="1:23" x14ac:dyDescent="0.2">
      <c r="A284" s="1">
        <v>276</v>
      </c>
      <c r="B284" s="2" t="s">
        <v>1573</v>
      </c>
      <c r="C284" s="2" t="s">
        <v>1574</v>
      </c>
      <c r="D284" s="2" t="s">
        <v>1575</v>
      </c>
      <c r="E284" s="2" t="s">
        <v>20</v>
      </c>
      <c r="F284" s="2">
        <v>115.29</v>
      </c>
      <c r="G284" s="2">
        <v>113.68</v>
      </c>
      <c r="H284" s="3">
        <v>0.70079999999999998</v>
      </c>
      <c r="I284" s="2">
        <v>0.90750399999999998</v>
      </c>
      <c r="J284" s="3">
        <v>0.96</v>
      </c>
      <c r="K284" s="2">
        <v>57.18</v>
      </c>
      <c r="L284" s="3">
        <v>0.82840000000000003</v>
      </c>
      <c r="M284" s="4">
        <v>6.98</v>
      </c>
      <c r="N284" s="5">
        <v>96</v>
      </c>
      <c r="O284" s="5">
        <v>276</v>
      </c>
      <c r="P284" s="7">
        <v>1</v>
      </c>
      <c r="Q284" s="6">
        <f t="shared" si="37"/>
        <v>1.1019000000000001</v>
      </c>
      <c r="R284" s="9">
        <f t="shared" si="38"/>
        <v>89.028266140800014</v>
      </c>
      <c r="S284" s="9">
        <f t="shared" si="39"/>
        <v>87.785005593600005</v>
      </c>
      <c r="T284" s="9">
        <f t="shared" si="40"/>
        <v>47.367912000000004</v>
      </c>
      <c r="U284" s="9">
        <f t="shared" si="41"/>
        <v>6.98</v>
      </c>
      <c r="V284" s="9">
        <f t="shared" si="42"/>
        <v>143.37617814080002</v>
      </c>
      <c r="W284" s="9">
        <f t="shared" si="43"/>
        <v>142.13291759360001</v>
      </c>
    </row>
    <row r="285" spans="1:23" x14ac:dyDescent="0.2">
      <c r="A285" s="1">
        <v>277</v>
      </c>
      <c r="B285" s="2" t="s">
        <v>826</v>
      </c>
      <c r="C285" s="2" t="s">
        <v>827</v>
      </c>
      <c r="D285" s="2" t="s">
        <v>828</v>
      </c>
      <c r="E285" s="2" t="s">
        <v>20</v>
      </c>
      <c r="F285" s="2">
        <v>115.29</v>
      </c>
      <c r="G285" s="2">
        <v>113.68</v>
      </c>
      <c r="H285" s="3">
        <v>0.81779999999999997</v>
      </c>
      <c r="I285" s="2">
        <v>0.90750399999999998</v>
      </c>
      <c r="J285" s="3">
        <v>0.83</v>
      </c>
      <c r="K285" s="2">
        <v>57.18</v>
      </c>
      <c r="L285" s="3">
        <v>0.89319999999999999</v>
      </c>
      <c r="M285" s="4">
        <v>10.92</v>
      </c>
      <c r="N285" s="5">
        <v>72</v>
      </c>
      <c r="O285" s="5">
        <v>277</v>
      </c>
      <c r="P285" s="7">
        <v>1</v>
      </c>
      <c r="Q285" s="6">
        <f t="shared" si="37"/>
        <v>1.1019000000000001</v>
      </c>
      <c r="R285" s="9">
        <f t="shared" si="38"/>
        <v>103.8917181078</v>
      </c>
      <c r="S285" s="9">
        <f t="shared" si="39"/>
        <v>102.44089265760002</v>
      </c>
      <c r="T285" s="9">
        <f t="shared" si="40"/>
        <v>51.073175999999997</v>
      </c>
      <c r="U285" s="9">
        <f t="shared" si="41"/>
        <v>10.92</v>
      </c>
      <c r="V285" s="9">
        <f t="shared" si="42"/>
        <v>165.88489410779999</v>
      </c>
      <c r="W285" s="9">
        <f t="shared" si="43"/>
        <v>164.43406865759999</v>
      </c>
    </row>
    <row r="286" spans="1:23" x14ac:dyDescent="0.2">
      <c r="A286" s="1">
        <v>278</v>
      </c>
      <c r="B286" s="2" t="s">
        <v>832</v>
      </c>
      <c r="C286" s="2" t="s">
        <v>833</v>
      </c>
      <c r="D286" s="2" t="s">
        <v>834</v>
      </c>
      <c r="E286" s="2" t="s">
        <v>20</v>
      </c>
      <c r="F286" s="2">
        <v>115.29</v>
      </c>
      <c r="G286" s="2">
        <v>113.68</v>
      </c>
      <c r="H286" s="3">
        <v>1.1539999999999999</v>
      </c>
      <c r="I286" s="2">
        <v>0.90750399999999998</v>
      </c>
      <c r="J286" s="3">
        <v>0.91</v>
      </c>
      <c r="K286" s="2">
        <v>57.18</v>
      </c>
      <c r="L286" s="3">
        <v>1.0869</v>
      </c>
      <c r="M286" s="4">
        <v>17.78</v>
      </c>
      <c r="N286" s="5">
        <v>200</v>
      </c>
      <c r="O286" s="5">
        <v>278</v>
      </c>
      <c r="P286" s="7">
        <v>1</v>
      </c>
      <c r="Q286" s="6">
        <f t="shared" si="37"/>
        <v>1.1019000000000001</v>
      </c>
      <c r="R286" s="9">
        <f t="shared" si="38"/>
        <v>146.60191085400001</v>
      </c>
      <c r="S286" s="9">
        <f t="shared" si="39"/>
        <v>144.55464676800003</v>
      </c>
      <c r="T286" s="9">
        <f t="shared" si="40"/>
        <v>62.148941999999998</v>
      </c>
      <c r="U286" s="9">
        <f t="shared" si="41"/>
        <v>17.78</v>
      </c>
      <c r="V286" s="9">
        <f t="shared" si="42"/>
        <v>226.53085285400002</v>
      </c>
      <c r="W286" s="9">
        <f t="shared" si="43"/>
        <v>224.48358876800003</v>
      </c>
    </row>
    <row r="287" spans="1:23" x14ac:dyDescent="0.2">
      <c r="A287" s="1">
        <v>279</v>
      </c>
      <c r="B287" s="2" t="s">
        <v>835</v>
      </c>
      <c r="C287" s="2" t="s">
        <v>836</v>
      </c>
      <c r="D287" s="2" t="s">
        <v>837</v>
      </c>
      <c r="E287" s="2" t="s">
        <v>20</v>
      </c>
      <c r="F287" s="2">
        <v>115.29</v>
      </c>
      <c r="G287" s="2">
        <v>113.68</v>
      </c>
      <c r="H287" s="3">
        <v>1.0535000000000001</v>
      </c>
      <c r="I287" s="2">
        <v>0.90750399999999998</v>
      </c>
      <c r="J287" s="3">
        <v>0.8</v>
      </c>
      <c r="K287" s="2">
        <v>57.18</v>
      </c>
      <c r="L287" s="3">
        <v>1.0282</v>
      </c>
      <c r="M287" s="4">
        <v>11.24</v>
      </c>
      <c r="N287" s="5">
        <v>188</v>
      </c>
      <c r="O287" s="5">
        <v>279</v>
      </c>
      <c r="P287" s="7">
        <v>1</v>
      </c>
      <c r="Q287" s="6">
        <f t="shared" si="37"/>
        <v>1.1019000000000001</v>
      </c>
      <c r="R287" s="9">
        <f t="shared" si="38"/>
        <v>133.83458672850003</v>
      </c>
      <c r="S287" s="9">
        <f t="shared" si="39"/>
        <v>131.96561557200005</v>
      </c>
      <c r="T287" s="9">
        <f t="shared" si="40"/>
        <v>58.792476000000001</v>
      </c>
      <c r="U287" s="9">
        <f t="shared" si="41"/>
        <v>11.24</v>
      </c>
      <c r="V287" s="9">
        <f t="shared" si="42"/>
        <v>203.86706272850003</v>
      </c>
      <c r="W287" s="9">
        <f t="shared" si="43"/>
        <v>201.99809157200005</v>
      </c>
    </row>
    <row r="288" spans="1:23" x14ac:dyDescent="0.2">
      <c r="A288" s="1">
        <v>280</v>
      </c>
      <c r="B288" s="2" t="s">
        <v>838</v>
      </c>
      <c r="C288" s="2" t="s">
        <v>839</v>
      </c>
      <c r="D288" s="2" t="s">
        <v>840</v>
      </c>
      <c r="E288" s="2" t="s">
        <v>20</v>
      </c>
      <c r="F288" s="2">
        <v>115.29</v>
      </c>
      <c r="G288" s="2">
        <v>113.68</v>
      </c>
      <c r="H288" s="3">
        <v>1.1196999999999999</v>
      </c>
      <c r="I288" s="2">
        <v>0.90750399999999998</v>
      </c>
      <c r="J288" s="3">
        <v>0.9</v>
      </c>
      <c r="K288" s="2">
        <v>57.18</v>
      </c>
      <c r="L288" s="3">
        <v>1.0649</v>
      </c>
      <c r="M288" s="4">
        <v>7.23</v>
      </c>
      <c r="N288" s="5">
        <v>102</v>
      </c>
      <c r="O288" s="5">
        <v>280</v>
      </c>
      <c r="P288" s="7">
        <v>1</v>
      </c>
      <c r="Q288" s="6">
        <f t="shared" si="37"/>
        <v>1.1019000000000001</v>
      </c>
      <c r="R288" s="9">
        <f t="shared" si="38"/>
        <v>142.24450570470003</v>
      </c>
      <c r="S288" s="9">
        <f t="shared" si="39"/>
        <v>140.25809184240001</v>
      </c>
      <c r="T288" s="9">
        <f t="shared" si="40"/>
        <v>60.890981999999994</v>
      </c>
      <c r="U288" s="9">
        <f t="shared" si="41"/>
        <v>7.23</v>
      </c>
      <c r="V288" s="9">
        <f t="shared" si="42"/>
        <v>210.36548770470003</v>
      </c>
      <c r="W288" s="9">
        <f t="shared" si="43"/>
        <v>208.3790738424</v>
      </c>
    </row>
    <row r="289" spans="1:23" x14ac:dyDescent="0.2">
      <c r="A289" s="1">
        <v>281</v>
      </c>
      <c r="B289" s="2" t="s">
        <v>1276</v>
      </c>
      <c r="C289" s="2" t="s">
        <v>1277</v>
      </c>
      <c r="D289" s="2" t="s">
        <v>1278</v>
      </c>
      <c r="E289" s="2" t="s">
        <v>20</v>
      </c>
      <c r="F289" s="2">
        <v>115.29</v>
      </c>
      <c r="G289" s="2">
        <v>113.68</v>
      </c>
      <c r="H289" s="3">
        <v>1.119</v>
      </c>
      <c r="I289" s="2">
        <v>0.90750399999999998</v>
      </c>
      <c r="J289" s="3">
        <v>0.89</v>
      </c>
      <c r="K289" s="2">
        <v>57.18</v>
      </c>
      <c r="L289" s="3">
        <v>1.0689</v>
      </c>
      <c r="M289" s="4">
        <v>8.8800000000000008</v>
      </c>
      <c r="N289" s="5">
        <v>200</v>
      </c>
      <c r="O289" s="5">
        <v>281</v>
      </c>
      <c r="P289" s="7">
        <v>1</v>
      </c>
      <c r="Q289" s="6">
        <f t="shared" si="37"/>
        <v>1.1019000000000001</v>
      </c>
      <c r="R289" s="9">
        <f t="shared" si="38"/>
        <v>142.15557906900003</v>
      </c>
      <c r="S289" s="9">
        <f t="shared" si="39"/>
        <v>140.17040704800002</v>
      </c>
      <c r="T289" s="9">
        <f t="shared" si="40"/>
        <v>61.119701999999997</v>
      </c>
      <c r="U289" s="9">
        <f t="shared" si="41"/>
        <v>8.8800000000000008</v>
      </c>
      <c r="V289" s="9">
        <f t="shared" si="42"/>
        <v>212.15528106900001</v>
      </c>
      <c r="W289" s="9">
        <f t="shared" si="43"/>
        <v>210.170109048</v>
      </c>
    </row>
    <row r="290" spans="1:23" x14ac:dyDescent="0.2">
      <c r="A290" s="1">
        <v>282</v>
      </c>
      <c r="B290" s="2" t="s">
        <v>841</v>
      </c>
      <c r="C290" s="2" t="s">
        <v>842</v>
      </c>
      <c r="D290" s="2" t="s">
        <v>843</v>
      </c>
      <c r="E290" s="2" t="s">
        <v>16</v>
      </c>
      <c r="F290" s="2">
        <v>125.42</v>
      </c>
      <c r="G290" s="2">
        <v>123.73</v>
      </c>
      <c r="H290" s="3">
        <v>1.1045</v>
      </c>
      <c r="I290" s="2">
        <v>0.90848200000000001</v>
      </c>
      <c r="J290" s="3">
        <v>0.87</v>
      </c>
      <c r="K290" s="2">
        <v>64.52</v>
      </c>
      <c r="L290" s="3">
        <v>1.0510999999999999</v>
      </c>
      <c r="M290" s="4">
        <v>21.65</v>
      </c>
      <c r="N290" s="5">
        <v>362</v>
      </c>
      <c r="O290" s="5">
        <v>282</v>
      </c>
      <c r="P290" s="7">
        <v>1</v>
      </c>
      <c r="Q290" s="6">
        <f t="shared" si="37"/>
        <v>1.1007</v>
      </c>
      <c r="R290" s="9">
        <f t="shared" si="38"/>
        <v>152.47599747300004</v>
      </c>
      <c r="S290" s="9">
        <f t="shared" si="39"/>
        <v>150.4214253495</v>
      </c>
      <c r="T290" s="9">
        <f t="shared" si="40"/>
        <v>67.816971999999993</v>
      </c>
      <c r="U290" s="9">
        <f t="shared" si="41"/>
        <v>21.65</v>
      </c>
      <c r="V290" s="9">
        <f t="shared" si="42"/>
        <v>241.94296947300003</v>
      </c>
      <c r="W290" s="9">
        <f t="shared" si="43"/>
        <v>239.8883973495</v>
      </c>
    </row>
    <row r="291" spans="1:23" x14ac:dyDescent="0.2">
      <c r="A291" s="1">
        <v>283</v>
      </c>
      <c r="B291" s="2" t="s">
        <v>844</v>
      </c>
      <c r="C291" s="2" t="s">
        <v>845</v>
      </c>
      <c r="D291" s="2" t="s">
        <v>846</v>
      </c>
      <c r="E291" s="2" t="s">
        <v>16</v>
      </c>
      <c r="F291" s="2">
        <v>125.42</v>
      </c>
      <c r="G291" s="2">
        <v>123.73</v>
      </c>
      <c r="H291" s="3">
        <v>0.82450000000000001</v>
      </c>
      <c r="I291" s="2">
        <v>0.90848200000000001</v>
      </c>
      <c r="J291" s="3">
        <v>0.8</v>
      </c>
      <c r="K291" s="2">
        <v>64.52</v>
      </c>
      <c r="L291" s="3">
        <v>0.89019999999999999</v>
      </c>
      <c r="M291" s="4">
        <v>31.64</v>
      </c>
      <c r="N291" s="5">
        <v>320</v>
      </c>
      <c r="O291" s="5">
        <v>283</v>
      </c>
      <c r="P291" s="7">
        <v>1</v>
      </c>
      <c r="Q291" s="6">
        <f t="shared" si="37"/>
        <v>1.1007</v>
      </c>
      <c r="R291" s="9">
        <f t="shared" si="38"/>
        <v>113.82205515299999</v>
      </c>
      <c r="S291" s="9">
        <f t="shared" si="39"/>
        <v>112.28833426950001</v>
      </c>
      <c r="T291" s="9">
        <f t="shared" si="40"/>
        <v>57.435703999999994</v>
      </c>
      <c r="U291" s="9">
        <f t="shared" si="41"/>
        <v>31.64</v>
      </c>
      <c r="V291" s="9">
        <f t="shared" si="42"/>
        <v>202.89775915299998</v>
      </c>
      <c r="W291" s="9">
        <f t="shared" si="43"/>
        <v>201.36403826949999</v>
      </c>
    </row>
    <row r="292" spans="1:23" x14ac:dyDescent="0.2">
      <c r="A292" s="1">
        <v>284</v>
      </c>
      <c r="B292" s="2" t="s">
        <v>182</v>
      </c>
      <c r="C292" s="2" t="s">
        <v>183</v>
      </c>
      <c r="D292" s="2" t="s">
        <v>184</v>
      </c>
      <c r="E292" s="2" t="s">
        <v>16</v>
      </c>
      <c r="F292" s="2">
        <v>125.42</v>
      </c>
      <c r="G292" s="2">
        <v>123.73</v>
      </c>
      <c r="H292" s="3">
        <v>1.1233</v>
      </c>
      <c r="I292" s="2">
        <v>0.90848200000000001</v>
      </c>
      <c r="J292" s="3">
        <v>0.94</v>
      </c>
      <c r="K292" s="2">
        <v>64.52</v>
      </c>
      <c r="L292" s="3">
        <v>1.0817000000000001</v>
      </c>
      <c r="M292" s="4">
        <v>22.43</v>
      </c>
      <c r="N292" s="5">
        <v>320</v>
      </c>
      <c r="O292" s="5">
        <v>284</v>
      </c>
      <c r="P292" s="7">
        <v>1</v>
      </c>
      <c r="Q292" s="6">
        <f t="shared" si="37"/>
        <v>1.1007</v>
      </c>
      <c r="R292" s="9">
        <f t="shared" si="38"/>
        <v>155.07133360020001</v>
      </c>
      <c r="S292" s="9">
        <f t="shared" si="39"/>
        <v>152.9817900363</v>
      </c>
      <c r="T292" s="9">
        <f t="shared" si="40"/>
        <v>69.791284000000005</v>
      </c>
      <c r="U292" s="9">
        <f t="shared" si="41"/>
        <v>22.43</v>
      </c>
      <c r="V292" s="9">
        <f t="shared" si="42"/>
        <v>247.2926176002</v>
      </c>
      <c r="W292" s="9">
        <f t="shared" si="43"/>
        <v>245.20307403629999</v>
      </c>
    </row>
    <row r="293" spans="1:23" x14ac:dyDescent="0.2">
      <c r="A293" s="1">
        <v>285</v>
      </c>
      <c r="B293" s="2" t="s">
        <v>847</v>
      </c>
      <c r="C293" s="2" t="s">
        <v>848</v>
      </c>
      <c r="D293" s="2" t="s">
        <v>849</v>
      </c>
      <c r="E293" s="2" t="s">
        <v>20</v>
      </c>
      <c r="F293" s="2">
        <v>115.29</v>
      </c>
      <c r="G293" s="2">
        <v>113.68</v>
      </c>
      <c r="H293" s="3">
        <v>1.0387</v>
      </c>
      <c r="I293" s="2">
        <v>0.90750399999999998</v>
      </c>
      <c r="J293" s="3">
        <v>0.82</v>
      </c>
      <c r="K293" s="2">
        <v>57.18</v>
      </c>
      <c r="L293" s="3">
        <v>1.0210999999999999</v>
      </c>
      <c r="M293" s="4">
        <v>3.46</v>
      </c>
      <c r="N293" s="5">
        <v>200</v>
      </c>
      <c r="O293" s="5">
        <v>285</v>
      </c>
      <c r="P293" s="7">
        <v>1</v>
      </c>
      <c r="Q293" s="6">
        <f t="shared" si="37"/>
        <v>1.1019000000000001</v>
      </c>
      <c r="R293" s="9">
        <f t="shared" si="38"/>
        <v>131.95442357370001</v>
      </c>
      <c r="S293" s="9">
        <f t="shared" si="39"/>
        <v>130.11170849040002</v>
      </c>
      <c r="T293" s="9">
        <f t="shared" si="40"/>
        <v>58.386497999999996</v>
      </c>
      <c r="U293" s="9">
        <f t="shared" si="41"/>
        <v>3.46</v>
      </c>
      <c r="V293" s="9">
        <f t="shared" si="42"/>
        <v>193.80092157370001</v>
      </c>
      <c r="W293" s="9">
        <f t="shared" si="43"/>
        <v>191.95820649040002</v>
      </c>
    </row>
    <row r="294" spans="1:23" x14ac:dyDescent="0.2">
      <c r="A294" s="1">
        <v>286</v>
      </c>
      <c r="B294" s="2" t="s">
        <v>853</v>
      </c>
      <c r="C294" s="2" t="s">
        <v>854</v>
      </c>
      <c r="D294" s="2" t="s">
        <v>855</v>
      </c>
      <c r="E294" s="2" t="s">
        <v>20</v>
      </c>
      <c r="F294" s="2">
        <v>115.29</v>
      </c>
      <c r="G294" s="2">
        <v>113.68</v>
      </c>
      <c r="H294" s="3">
        <v>0.91349999999999998</v>
      </c>
      <c r="I294" s="2">
        <v>0.90750399999999998</v>
      </c>
      <c r="J294" s="3">
        <v>0.91</v>
      </c>
      <c r="K294" s="2">
        <v>57.18</v>
      </c>
      <c r="L294" s="3">
        <v>0.94710000000000005</v>
      </c>
      <c r="M294" s="4">
        <v>7.79</v>
      </c>
      <c r="N294" s="5">
        <v>160</v>
      </c>
      <c r="O294" s="5">
        <v>286</v>
      </c>
      <c r="P294" s="7">
        <v>1</v>
      </c>
      <c r="Q294" s="6">
        <f t="shared" ref="Q294:Q357" si="44">ROUND(P294/I294,4)</f>
        <v>1.1019000000000001</v>
      </c>
      <c r="R294" s="9">
        <f t="shared" ref="R294:R357" si="45">F294*H294*Q294</f>
        <v>116.04925958850001</v>
      </c>
      <c r="S294" s="9">
        <f t="shared" ref="S294:S357" si="46">G294*H294*Q294</f>
        <v>114.42865669200002</v>
      </c>
      <c r="T294" s="9">
        <f t="shared" ref="T294:T357" si="47">K294*L294</f>
        <v>54.155177999999999</v>
      </c>
      <c r="U294" s="9">
        <f t="shared" ref="U294:U357" si="48">M294</f>
        <v>7.79</v>
      </c>
      <c r="V294" s="9">
        <f t="shared" ref="V294:V357" si="49">R294+T294+U294</f>
        <v>177.99443758850001</v>
      </c>
      <c r="W294" s="9">
        <f t="shared" ref="W294:W357" si="50">S294+T294+U294</f>
        <v>176.373834692</v>
      </c>
    </row>
    <row r="295" spans="1:23" x14ac:dyDescent="0.2">
      <c r="A295" s="1">
        <v>287</v>
      </c>
      <c r="B295" s="2" t="s">
        <v>856</v>
      </c>
      <c r="C295" s="2" t="s">
        <v>857</v>
      </c>
      <c r="D295" s="2" t="s">
        <v>858</v>
      </c>
      <c r="E295" s="2" t="s">
        <v>20</v>
      </c>
      <c r="F295" s="2">
        <v>115.29</v>
      </c>
      <c r="G295" s="2">
        <v>113.68</v>
      </c>
      <c r="H295" s="3">
        <v>1.0921000000000001</v>
      </c>
      <c r="I295" s="2">
        <v>0.90750399999999998</v>
      </c>
      <c r="J295" s="3">
        <v>1.1399999999999999</v>
      </c>
      <c r="K295" s="2">
        <v>57.18</v>
      </c>
      <c r="L295" s="3">
        <v>1.0516000000000001</v>
      </c>
      <c r="M295" s="4">
        <v>5.57</v>
      </c>
      <c r="N295" s="5">
        <v>143</v>
      </c>
      <c r="O295" s="5">
        <v>287</v>
      </c>
      <c r="P295" s="7">
        <v>1</v>
      </c>
      <c r="Q295" s="6">
        <f t="shared" si="44"/>
        <v>1.1019000000000001</v>
      </c>
      <c r="R295" s="9">
        <f t="shared" si="45"/>
        <v>138.73825549710003</v>
      </c>
      <c r="S295" s="9">
        <f t="shared" si="46"/>
        <v>136.80080566320004</v>
      </c>
      <c r="T295" s="9">
        <f t="shared" si="47"/>
        <v>60.130488000000007</v>
      </c>
      <c r="U295" s="9">
        <f t="shared" si="48"/>
        <v>5.57</v>
      </c>
      <c r="V295" s="9">
        <f t="shared" si="49"/>
        <v>204.43874349710003</v>
      </c>
      <c r="W295" s="9">
        <f t="shared" si="50"/>
        <v>202.50129366320004</v>
      </c>
    </row>
    <row r="296" spans="1:23" x14ac:dyDescent="0.2">
      <c r="A296" s="1">
        <v>288</v>
      </c>
      <c r="B296" s="2" t="s">
        <v>859</v>
      </c>
      <c r="C296" s="2" t="s">
        <v>860</v>
      </c>
      <c r="D296" s="2" t="s">
        <v>861</v>
      </c>
      <c r="E296" s="2" t="s">
        <v>20</v>
      </c>
      <c r="F296" s="2">
        <v>115.29</v>
      </c>
      <c r="G296" s="2">
        <v>113.68</v>
      </c>
      <c r="H296" s="3">
        <v>1.0736000000000001</v>
      </c>
      <c r="I296" s="2">
        <v>0.90750399999999998</v>
      </c>
      <c r="J296" s="3">
        <v>0.98</v>
      </c>
      <c r="K296" s="2">
        <v>57.18</v>
      </c>
      <c r="L296" s="3">
        <v>1.0385</v>
      </c>
      <c r="M296" s="4">
        <v>5.51</v>
      </c>
      <c r="N296" s="5">
        <v>280</v>
      </c>
      <c r="O296" s="5">
        <v>288</v>
      </c>
      <c r="P296" s="7">
        <v>1</v>
      </c>
      <c r="Q296" s="6">
        <f t="shared" si="44"/>
        <v>1.1019000000000001</v>
      </c>
      <c r="R296" s="9">
        <f t="shared" si="45"/>
        <v>136.38805155360004</v>
      </c>
      <c r="S296" s="9">
        <f t="shared" si="46"/>
        <v>134.48342181120003</v>
      </c>
      <c r="T296" s="9">
        <f t="shared" si="47"/>
        <v>59.381430000000002</v>
      </c>
      <c r="U296" s="9">
        <f t="shared" si="48"/>
        <v>5.51</v>
      </c>
      <c r="V296" s="9">
        <f t="shared" si="49"/>
        <v>201.27948155360002</v>
      </c>
      <c r="W296" s="9">
        <f t="shared" si="50"/>
        <v>199.37485181120002</v>
      </c>
    </row>
    <row r="297" spans="1:23" x14ac:dyDescent="0.2">
      <c r="A297" s="1">
        <v>289</v>
      </c>
      <c r="B297" s="2" t="s">
        <v>862</v>
      </c>
      <c r="C297" s="2" t="s">
        <v>863</v>
      </c>
      <c r="D297" s="2" t="s">
        <v>864</v>
      </c>
      <c r="E297" s="2" t="s">
        <v>20</v>
      </c>
      <c r="F297" s="2">
        <v>115.29</v>
      </c>
      <c r="G297" s="2">
        <v>113.68</v>
      </c>
      <c r="H297" s="3">
        <v>0.73680000000000001</v>
      </c>
      <c r="I297" s="2">
        <v>0.90750399999999998</v>
      </c>
      <c r="J297" s="3">
        <v>0.96</v>
      </c>
      <c r="K297" s="2">
        <v>57.18</v>
      </c>
      <c r="L297" s="3">
        <v>0.86639999999999995</v>
      </c>
      <c r="M297" s="4">
        <v>7.19</v>
      </c>
      <c r="N297" s="5">
        <v>287</v>
      </c>
      <c r="O297" s="5">
        <v>289</v>
      </c>
      <c r="P297" s="7">
        <v>1</v>
      </c>
      <c r="Q297" s="6">
        <f t="shared" si="44"/>
        <v>1.1019000000000001</v>
      </c>
      <c r="R297" s="9">
        <f t="shared" si="45"/>
        <v>93.601635976800011</v>
      </c>
      <c r="S297" s="9">
        <f t="shared" si="46"/>
        <v>92.294509305600016</v>
      </c>
      <c r="T297" s="9">
        <f t="shared" si="47"/>
        <v>49.540751999999998</v>
      </c>
      <c r="U297" s="9">
        <f t="shared" si="48"/>
        <v>7.19</v>
      </c>
      <c r="V297" s="9">
        <f t="shared" si="49"/>
        <v>150.33238797680002</v>
      </c>
      <c r="W297" s="9">
        <f t="shared" si="50"/>
        <v>149.0252613056</v>
      </c>
    </row>
    <row r="298" spans="1:23" x14ac:dyDescent="0.2">
      <c r="A298" s="1">
        <v>290</v>
      </c>
      <c r="B298" s="2" t="s">
        <v>865</v>
      </c>
      <c r="C298" s="2" t="s">
        <v>866</v>
      </c>
      <c r="D298" s="2" t="s">
        <v>867</v>
      </c>
      <c r="E298" s="2" t="s">
        <v>16</v>
      </c>
      <c r="F298" s="2">
        <v>125.42</v>
      </c>
      <c r="G298" s="2">
        <v>123.73</v>
      </c>
      <c r="H298" s="3">
        <v>1.0760000000000001</v>
      </c>
      <c r="I298" s="2">
        <v>0.90848200000000001</v>
      </c>
      <c r="J298" s="3">
        <v>1.05</v>
      </c>
      <c r="K298" s="2">
        <v>64.52</v>
      </c>
      <c r="L298" s="3">
        <v>1.0357000000000001</v>
      </c>
      <c r="M298" s="4">
        <v>7.04</v>
      </c>
      <c r="N298" s="5">
        <v>320</v>
      </c>
      <c r="O298" s="5">
        <v>290</v>
      </c>
      <c r="P298" s="7">
        <v>1</v>
      </c>
      <c r="Q298" s="6">
        <f t="shared" si="44"/>
        <v>1.1007</v>
      </c>
      <c r="R298" s="9">
        <f t="shared" si="45"/>
        <v>148.54157834400002</v>
      </c>
      <c r="S298" s="9">
        <f t="shared" si="46"/>
        <v>146.54002143600002</v>
      </c>
      <c r="T298" s="9">
        <f t="shared" si="47"/>
        <v>66.823363999999998</v>
      </c>
      <c r="U298" s="9">
        <f t="shared" si="48"/>
        <v>7.04</v>
      </c>
      <c r="V298" s="9">
        <f t="shared" si="49"/>
        <v>222.40494234400001</v>
      </c>
      <c r="W298" s="9">
        <f t="shared" si="50"/>
        <v>220.40338543600001</v>
      </c>
    </row>
    <row r="299" spans="1:23" x14ac:dyDescent="0.2">
      <c r="A299" s="1">
        <v>291</v>
      </c>
      <c r="B299" s="2" t="s">
        <v>868</v>
      </c>
      <c r="C299" s="2" t="s">
        <v>869</v>
      </c>
      <c r="D299" s="2" t="s">
        <v>870</v>
      </c>
      <c r="E299" s="2" t="s">
        <v>16</v>
      </c>
      <c r="F299" s="2">
        <v>125.42</v>
      </c>
      <c r="G299" s="2">
        <v>123.73</v>
      </c>
      <c r="H299" s="3">
        <v>0.75660000000000005</v>
      </c>
      <c r="I299" s="2">
        <v>0.90848200000000001</v>
      </c>
      <c r="J299" s="3">
        <v>0.85</v>
      </c>
      <c r="K299" s="2">
        <v>64.52</v>
      </c>
      <c r="L299" s="3">
        <v>0.82410000000000005</v>
      </c>
      <c r="M299" s="4">
        <v>19.09</v>
      </c>
      <c r="N299" s="5">
        <v>30</v>
      </c>
      <c r="O299" s="5">
        <v>291</v>
      </c>
      <c r="P299" s="7">
        <v>1</v>
      </c>
      <c r="Q299" s="6">
        <f t="shared" si="44"/>
        <v>1.1007</v>
      </c>
      <c r="R299" s="9">
        <f t="shared" si="45"/>
        <v>104.44847414040001</v>
      </c>
      <c r="S299" s="9">
        <f t="shared" si="46"/>
        <v>103.04105968260001</v>
      </c>
      <c r="T299" s="9">
        <f t="shared" si="47"/>
        <v>53.170932000000001</v>
      </c>
      <c r="U299" s="9">
        <f t="shared" si="48"/>
        <v>19.09</v>
      </c>
      <c r="V299" s="9">
        <f t="shared" si="49"/>
        <v>176.70940614040001</v>
      </c>
      <c r="W299" s="9">
        <f t="shared" si="50"/>
        <v>175.3019916826</v>
      </c>
    </row>
    <row r="300" spans="1:23" x14ac:dyDescent="0.2">
      <c r="A300" s="1">
        <v>292</v>
      </c>
      <c r="B300" s="2" t="s">
        <v>871</v>
      </c>
      <c r="C300" s="2" t="s">
        <v>872</v>
      </c>
      <c r="D300" s="2" t="s">
        <v>873</v>
      </c>
      <c r="E300" s="2" t="s">
        <v>16</v>
      </c>
      <c r="F300" s="2">
        <v>125.42</v>
      </c>
      <c r="G300" s="2">
        <v>123.73</v>
      </c>
      <c r="H300" s="3">
        <v>1.089</v>
      </c>
      <c r="I300" s="2">
        <v>0.90848200000000001</v>
      </c>
      <c r="J300" s="3">
        <v>1.01</v>
      </c>
      <c r="K300" s="2">
        <v>64.52</v>
      </c>
      <c r="L300" s="3">
        <v>1.0468999999999999</v>
      </c>
      <c r="M300" s="4">
        <v>24.74</v>
      </c>
      <c r="N300" s="5">
        <v>420</v>
      </c>
      <c r="O300" s="5">
        <v>292</v>
      </c>
      <c r="P300" s="7">
        <v>1</v>
      </c>
      <c r="Q300" s="6">
        <f t="shared" si="44"/>
        <v>1.1007</v>
      </c>
      <c r="R300" s="9">
        <f t="shared" si="45"/>
        <v>150.33622566599999</v>
      </c>
      <c r="S300" s="9">
        <f t="shared" si="46"/>
        <v>148.31048637900003</v>
      </c>
      <c r="T300" s="9">
        <f t="shared" si="47"/>
        <v>67.545987999999994</v>
      </c>
      <c r="U300" s="9">
        <f t="shared" si="48"/>
        <v>24.74</v>
      </c>
      <c r="V300" s="9">
        <f t="shared" si="49"/>
        <v>242.62221366599999</v>
      </c>
      <c r="W300" s="9">
        <f t="shared" si="50"/>
        <v>240.59647437900003</v>
      </c>
    </row>
    <row r="301" spans="1:23" x14ac:dyDescent="0.2">
      <c r="A301" s="1">
        <v>293</v>
      </c>
      <c r="B301" s="2" t="s">
        <v>877</v>
      </c>
      <c r="C301" s="2" t="s">
        <v>878</v>
      </c>
      <c r="D301" s="2" t="s">
        <v>879</v>
      </c>
      <c r="E301" s="2" t="s">
        <v>16</v>
      </c>
      <c r="F301" s="2">
        <v>125.42</v>
      </c>
      <c r="G301" s="2">
        <v>123.73</v>
      </c>
      <c r="H301" s="3">
        <v>0.90459999999999996</v>
      </c>
      <c r="I301" s="2">
        <v>0.90848200000000001</v>
      </c>
      <c r="J301" s="3">
        <v>0.9</v>
      </c>
      <c r="K301" s="2">
        <v>64.52</v>
      </c>
      <c r="L301" s="3">
        <v>0.94259999999999999</v>
      </c>
      <c r="M301" s="4">
        <v>18.510000000000002</v>
      </c>
      <c r="N301" s="5">
        <v>84</v>
      </c>
      <c r="O301" s="5">
        <v>293</v>
      </c>
      <c r="P301" s="7">
        <v>1</v>
      </c>
      <c r="Q301" s="6">
        <f t="shared" si="44"/>
        <v>1.1007</v>
      </c>
      <c r="R301" s="9">
        <f t="shared" si="45"/>
        <v>124.8798436524</v>
      </c>
      <c r="S301" s="9">
        <f t="shared" si="46"/>
        <v>123.19712211060001</v>
      </c>
      <c r="T301" s="9">
        <f t="shared" si="47"/>
        <v>60.816551999999994</v>
      </c>
      <c r="U301" s="9">
        <f t="shared" si="48"/>
        <v>18.510000000000002</v>
      </c>
      <c r="V301" s="9">
        <f t="shared" si="49"/>
        <v>204.20639565239998</v>
      </c>
      <c r="W301" s="9">
        <f t="shared" si="50"/>
        <v>202.52367411059998</v>
      </c>
    </row>
    <row r="302" spans="1:23" x14ac:dyDescent="0.2">
      <c r="A302" s="1">
        <v>294</v>
      </c>
      <c r="B302" s="2" t="s">
        <v>47</v>
      </c>
      <c r="C302" s="2" t="s">
        <v>48</v>
      </c>
      <c r="D302" s="2" t="s">
        <v>49</v>
      </c>
      <c r="E302" s="2" t="s">
        <v>16</v>
      </c>
      <c r="F302" s="2">
        <v>125.42</v>
      </c>
      <c r="G302" s="2">
        <v>123.73</v>
      </c>
      <c r="H302" s="3">
        <v>0.78910000000000002</v>
      </c>
      <c r="I302" s="2">
        <v>0.90848200000000001</v>
      </c>
      <c r="J302" s="3">
        <v>0.8</v>
      </c>
      <c r="K302" s="2">
        <v>64.52</v>
      </c>
      <c r="L302" s="3">
        <v>0.86939999999999995</v>
      </c>
      <c r="M302" s="4">
        <v>18.98</v>
      </c>
      <c r="N302" s="5">
        <v>60</v>
      </c>
      <c r="O302" s="5">
        <v>294</v>
      </c>
      <c r="P302" s="7">
        <v>1</v>
      </c>
      <c r="Q302" s="6">
        <f t="shared" si="44"/>
        <v>1.1007</v>
      </c>
      <c r="R302" s="9">
        <f t="shared" si="45"/>
        <v>108.9350924454</v>
      </c>
      <c r="S302" s="9">
        <f t="shared" si="46"/>
        <v>107.46722204010001</v>
      </c>
      <c r="T302" s="9">
        <f t="shared" si="47"/>
        <v>56.093687999999993</v>
      </c>
      <c r="U302" s="9">
        <f t="shared" si="48"/>
        <v>18.98</v>
      </c>
      <c r="V302" s="9">
        <f t="shared" si="49"/>
        <v>184.00878044539999</v>
      </c>
      <c r="W302" s="9">
        <f t="shared" si="50"/>
        <v>182.54091004009999</v>
      </c>
    </row>
    <row r="303" spans="1:23" x14ac:dyDescent="0.2">
      <c r="A303" s="1">
        <v>295</v>
      </c>
      <c r="B303" s="2" t="s">
        <v>880</v>
      </c>
      <c r="C303" s="2" t="s">
        <v>881</v>
      </c>
      <c r="D303" s="2" t="s">
        <v>882</v>
      </c>
      <c r="E303" s="2" t="s">
        <v>20</v>
      </c>
      <c r="F303" s="2">
        <v>115.29</v>
      </c>
      <c r="G303" s="2">
        <v>113.68</v>
      </c>
      <c r="H303" s="3">
        <v>1.0935999999999999</v>
      </c>
      <c r="I303" s="2">
        <v>0.90750399999999998</v>
      </c>
      <c r="J303" s="3">
        <v>0.98</v>
      </c>
      <c r="K303" s="2">
        <v>57.18</v>
      </c>
      <c r="L303" s="3">
        <v>1.0536000000000001</v>
      </c>
      <c r="M303" s="4">
        <v>8.7899999999999991</v>
      </c>
      <c r="N303" s="5">
        <v>121</v>
      </c>
      <c r="O303" s="5">
        <v>295</v>
      </c>
      <c r="P303" s="7">
        <v>1</v>
      </c>
      <c r="Q303" s="6">
        <f t="shared" si="44"/>
        <v>1.1019000000000001</v>
      </c>
      <c r="R303" s="9">
        <f t="shared" si="45"/>
        <v>138.9288125736</v>
      </c>
      <c r="S303" s="9">
        <f t="shared" si="46"/>
        <v>136.98870165120002</v>
      </c>
      <c r="T303" s="9">
        <f t="shared" si="47"/>
        <v>60.244848000000005</v>
      </c>
      <c r="U303" s="9">
        <f t="shared" si="48"/>
        <v>8.7899999999999991</v>
      </c>
      <c r="V303" s="9">
        <f t="shared" si="49"/>
        <v>207.96366057359998</v>
      </c>
      <c r="W303" s="9">
        <f t="shared" si="50"/>
        <v>206.0235496512</v>
      </c>
    </row>
    <row r="304" spans="1:23" x14ac:dyDescent="0.2">
      <c r="A304" s="1">
        <v>296</v>
      </c>
      <c r="B304" s="2" t="s">
        <v>1086</v>
      </c>
      <c r="C304" s="2" t="s">
        <v>1087</v>
      </c>
      <c r="D304" s="2" t="s">
        <v>1088</v>
      </c>
      <c r="E304" s="2" t="s">
        <v>20</v>
      </c>
      <c r="F304" s="2">
        <v>115.29</v>
      </c>
      <c r="G304" s="2">
        <v>113.68</v>
      </c>
      <c r="H304" s="3">
        <v>0.93379999999999996</v>
      </c>
      <c r="I304" s="2">
        <v>0.90750399999999998</v>
      </c>
      <c r="J304" s="3">
        <v>1.01</v>
      </c>
      <c r="K304" s="2">
        <v>57.18</v>
      </c>
      <c r="L304" s="3">
        <v>0.97289999999999999</v>
      </c>
      <c r="M304" s="4">
        <v>8.24</v>
      </c>
      <c r="N304" s="5">
        <v>230</v>
      </c>
      <c r="O304" s="5">
        <v>296</v>
      </c>
      <c r="P304" s="7">
        <v>1</v>
      </c>
      <c r="Q304" s="6">
        <f t="shared" si="44"/>
        <v>1.1019000000000001</v>
      </c>
      <c r="R304" s="9">
        <f t="shared" si="45"/>
        <v>118.62813202380002</v>
      </c>
      <c r="S304" s="9">
        <f t="shared" si="46"/>
        <v>116.97151572960001</v>
      </c>
      <c r="T304" s="9">
        <f t="shared" si="47"/>
        <v>55.630421999999996</v>
      </c>
      <c r="U304" s="9">
        <f t="shared" si="48"/>
        <v>8.24</v>
      </c>
      <c r="V304" s="9">
        <f t="shared" si="49"/>
        <v>182.49855402380001</v>
      </c>
      <c r="W304" s="9">
        <f t="shared" si="50"/>
        <v>180.84193772960003</v>
      </c>
    </row>
    <row r="305" spans="1:23" x14ac:dyDescent="0.2">
      <c r="A305" s="1">
        <v>297</v>
      </c>
      <c r="B305" s="2" t="s">
        <v>892</v>
      </c>
      <c r="C305" s="2" t="s">
        <v>893</v>
      </c>
      <c r="D305" s="2" t="s">
        <v>894</v>
      </c>
      <c r="E305" s="2" t="s">
        <v>20</v>
      </c>
      <c r="F305" s="2">
        <v>115.29</v>
      </c>
      <c r="G305" s="2">
        <v>113.68</v>
      </c>
      <c r="H305" s="3">
        <v>1.0404</v>
      </c>
      <c r="I305" s="2">
        <v>0.90750399999999998</v>
      </c>
      <c r="J305" s="3">
        <v>1.01</v>
      </c>
      <c r="K305" s="2">
        <v>57.18</v>
      </c>
      <c r="L305" s="3">
        <v>1.0226999999999999</v>
      </c>
      <c r="M305" s="4">
        <v>3.76</v>
      </c>
      <c r="N305" s="5">
        <v>200</v>
      </c>
      <c r="O305" s="5">
        <v>297</v>
      </c>
      <c r="P305" s="7">
        <v>1</v>
      </c>
      <c r="Q305" s="6">
        <f t="shared" si="44"/>
        <v>1.1019000000000001</v>
      </c>
      <c r="R305" s="9">
        <f t="shared" si="45"/>
        <v>132.17038826040002</v>
      </c>
      <c r="S305" s="9">
        <f t="shared" si="46"/>
        <v>130.32465727680002</v>
      </c>
      <c r="T305" s="9">
        <f t="shared" si="47"/>
        <v>58.477985999999994</v>
      </c>
      <c r="U305" s="9">
        <f t="shared" si="48"/>
        <v>3.76</v>
      </c>
      <c r="V305" s="9">
        <f t="shared" si="49"/>
        <v>194.4083742604</v>
      </c>
      <c r="W305" s="9">
        <f t="shared" si="50"/>
        <v>192.5626432768</v>
      </c>
    </row>
    <row r="306" spans="1:23" x14ac:dyDescent="0.2">
      <c r="A306" s="1">
        <v>298</v>
      </c>
      <c r="B306" s="2" t="s">
        <v>1380</v>
      </c>
      <c r="C306" s="2" t="s">
        <v>1381</v>
      </c>
      <c r="D306" s="2" t="s">
        <v>1382</v>
      </c>
      <c r="E306" s="2" t="s">
        <v>20</v>
      </c>
      <c r="F306" s="2">
        <v>115.29</v>
      </c>
      <c r="G306" s="2">
        <v>113.68</v>
      </c>
      <c r="H306" s="3">
        <v>1.0841000000000001</v>
      </c>
      <c r="I306" s="2">
        <v>0.90750399999999998</v>
      </c>
      <c r="J306" s="3">
        <v>1</v>
      </c>
      <c r="K306" s="2">
        <v>57.18</v>
      </c>
      <c r="L306" s="3">
        <v>1.0449999999999999</v>
      </c>
      <c r="M306" s="4">
        <v>6.59</v>
      </c>
      <c r="N306" s="5">
        <v>252</v>
      </c>
      <c r="O306" s="5">
        <v>298</v>
      </c>
      <c r="P306" s="7">
        <v>1</v>
      </c>
      <c r="Q306" s="6">
        <f t="shared" si="44"/>
        <v>1.1019000000000001</v>
      </c>
      <c r="R306" s="9">
        <f t="shared" si="45"/>
        <v>137.72195108910003</v>
      </c>
      <c r="S306" s="9">
        <f t="shared" si="46"/>
        <v>135.79869372720003</v>
      </c>
      <c r="T306" s="9">
        <f t="shared" si="47"/>
        <v>59.753099999999996</v>
      </c>
      <c r="U306" s="9">
        <f t="shared" si="48"/>
        <v>6.59</v>
      </c>
      <c r="V306" s="9">
        <f t="shared" si="49"/>
        <v>204.06505108910002</v>
      </c>
      <c r="W306" s="9">
        <f t="shared" si="50"/>
        <v>202.14179372720002</v>
      </c>
    </row>
    <row r="307" spans="1:23" x14ac:dyDescent="0.2">
      <c r="A307" s="1">
        <v>299</v>
      </c>
      <c r="B307" s="2" t="s">
        <v>895</v>
      </c>
      <c r="C307" s="2" t="s">
        <v>896</v>
      </c>
      <c r="D307" s="2" t="s">
        <v>897</v>
      </c>
      <c r="E307" s="2" t="s">
        <v>16</v>
      </c>
      <c r="F307" s="2">
        <v>125.42</v>
      </c>
      <c r="G307" s="2">
        <v>123.73</v>
      </c>
      <c r="H307" s="3">
        <v>0.87419999999999998</v>
      </c>
      <c r="I307" s="2">
        <v>0.90848200000000001</v>
      </c>
      <c r="J307" s="3">
        <v>0.89</v>
      </c>
      <c r="K307" s="2">
        <v>64.52</v>
      </c>
      <c r="L307" s="3">
        <v>0.92600000000000005</v>
      </c>
      <c r="M307" s="4">
        <v>7</v>
      </c>
      <c r="N307" s="5">
        <v>178</v>
      </c>
      <c r="O307" s="5">
        <v>299</v>
      </c>
      <c r="P307" s="7">
        <v>1</v>
      </c>
      <c r="Q307" s="6">
        <f t="shared" si="44"/>
        <v>1.1007</v>
      </c>
      <c r="R307" s="9">
        <f t="shared" si="45"/>
        <v>120.68312991479999</v>
      </c>
      <c r="S307" s="9">
        <f t="shared" si="46"/>
        <v>119.05695793620001</v>
      </c>
      <c r="T307" s="9">
        <f t="shared" si="47"/>
        <v>59.745519999999999</v>
      </c>
      <c r="U307" s="9">
        <f t="shared" si="48"/>
        <v>7</v>
      </c>
      <c r="V307" s="9">
        <f t="shared" si="49"/>
        <v>187.42864991479999</v>
      </c>
      <c r="W307" s="9">
        <f t="shared" si="50"/>
        <v>185.80247793620001</v>
      </c>
    </row>
    <row r="308" spans="1:23" x14ac:dyDescent="0.2">
      <c r="A308" s="1">
        <v>300</v>
      </c>
      <c r="B308" s="2" t="s">
        <v>898</v>
      </c>
      <c r="C308" s="2" t="s">
        <v>899</v>
      </c>
      <c r="D308" s="2" t="s">
        <v>900</v>
      </c>
      <c r="E308" s="2" t="s">
        <v>20</v>
      </c>
      <c r="F308" s="2">
        <v>115.29</v>
      </c>
      <c r="G308" s="2">
        <v>113.68</v>
      </c>
      <c r="H308" s="3">
        <v>0.78159999999999996</v>
      </c>
      <c r="I308" s="2">
        <v>0.90750399999999998</v>
      </c>
      <c r="J308" s="3">
        <v>1.03</v>
      </c>
      <c r="K308" s="2">
        <v>57.18</v>
      </c>
      <c r="L308" s="3">
        <v>0.86770000000000003</v>
      </c>
      <c r="M308" s="4">
        <v>14.86</v>
      </c>
      <c r="N308" s="5">
        <v>120</v>
      </c>
      <c r="O308" s="5">
        <v>300</v>
      </c>
      <c r="P308" s="7">
        <v>1</v>
      </c>
      <c r="Q308" s="6">
        <f t="shared" si="44"/>
        <v>1.1019000000000001</v>
      </c>
      <c r="R308" s="9">
        <f t="shared" si="45"/>
        <v>99.292940661600014</v>
      </c>
      <c r="S308" s="9">
        <f t="shared" si="46"/>
        <v>97.906336147200008</v>
      </c>
      <c r="T308" s="9">
        <f t="shared" si="47"/>
        <v>49.615085999999998</v>
      </c>
      <c r="U308" s="9">
        <f t="shared" si="48"/>
        <v>14.86</v>
      </c>
      <c r="V308" s="9">
        <f t="shared" si="49"/>
        <v>163.7680266616</v>
      </c>
      <c r="W308" s="9">
        <f t="shared" si="50"/>
        <v>162.3814221472</v>
      </c>
    </row>
    <row r="309" spans="1:23" x14ac:dyDescent="0.2">
      <c r="A309" s="1">
        <v>301</v>
      </c>
      <c r="B309" s="2" t="s">
        <v>787</v>
      </c>
      <c r="C309" s="2" t="s">
        <v>788</v>
      </c>
      <c r="D309" s="2" t="s">
        <v>789</v>
      </c>
      <c r="E309" s="2" t="s">
        <v>20</v>
      </c>
      <c r="F309" s="2">
        <v>115.29</v>
      </c>
      <c r="G309" s="2">
        <v>113.68</v>
      </c>
      <c r="H309" s="3">
        <v>1.1158999999999999</v>
      </c>
      <c r="I309" s="2">
        <v>0.90750399999999998</v>
      </c>
      <c r="J309" s="3">
        <v>0.87</v>
      </c>
      <c r="K309" s="2">
        <v>57.18</v>
      </c>
      <c r="L309" s="3">
        <v>1.0626</v>
      </c>
      <c r="M309" s="4">
        <v>7</v>
      </c>
      <c r="N309" s="5">
        <v>160</v>
      </c>
      <c r="O309" s="5">
        <v>301</v>
      </c>
      <c r="P309" s="7">
        <v>1</v>
      </c>
      <c r="Q309" s="6">
        <f t="shared" si="44"/>
        <v>1.1019000000000001</v>
      </c>
      <c r="R309" s="9">
        <f t="shared" si="45"/>
        <v>141.76176111090001</v>
      </c>
      <c r="S309" s="9">
        <f t="shared" si="46"/>
        <v>139.7820886728</v>
      </c>
      <c r="T309" s="9">
        <f t="shared" si="47"/>
        <v>60.759467999999998</v>
      </c>
      <c r="U309" s="9">
        <f t="shared" si="48"/>
        <v>7</v>
      </c>
      <c r="V309" s="9">
        <f t="shared" si="49"/>
        <v>209.52122911090001</v>
      </c>
      <c r="W309" s="9">
        <f t="shared" si="50"/>
        <v>207.5415566728</v>
      </c>
    </row>
    <row r="310" spans="1:23" x14ac:dyDescent="0.2">
      <c r="A310" s="1">
        <v>302</v>
      </c>
      <c r="B310" s="2" t="s">
        <v>901</v>
      </c>
      <c r="C310" s="2" t="s">
        <v>902</v>
      </c>
      <c r="D310" s="2" t="s">
        <v>903</v>
      </c>
      <c r="E310" s="2" t="s">
        <v>16</v>
      </c>
      <c r="F310" s="2">
        <v>125.42</v>
      </c>
      <c r="G310" s="2">
        <v>123.73</v>
      </c>
      <c r="H310" s="3">
        <v>0.96140000000000003</v>
      </c>
      <c r="I310" s="2">
        <v>0.90848200000000001</v>
      </c>
      <c r="J310" s="3">
        <v>0.94</v>
      </c>
      <c r="K310" s="2">
        <v>64.52</v>
      </c>
      <c r="L310" s="3">
        <v>0.98</v>
      </c>
      <c r="M310" s="4">
        <v>34.380000000000003</v>
      </c>
      <c r="N310" s="5">
        <v>566</v>
      </c>
      <c r="O310" s="5">
        <v>302</v>
      </c>
      <c r="P310" s="7">
        <v>1</v>
      </c>
      <c r="Q310" s="6">
        <f t="shared" si="44"/>
        <v>1.1007</v>
      </c>
      <c r="R310" s="9">
        <f t="shared" si="45"/>
        <v>132.72107195160001</v>
      </c>
      <c r="S310" s="9">
        <f t="shared" si="46"/>
        <v>130.93269201540002</v>
      </c>
      <c r="T310" s="9">
        <f t="shared" si="47"/>
        <v>63.229599999999998</v>
      </c>
      <c r="U310" s="9">
        <f t="shared" si="48"/>
        <v>34.380000000000003</v>
      </c>
      <c r="V310" s="9">
        <f t="shared" si="49"/>
        <v>230.33067195160001</v>
      </c>
      <c r="W310" s="9">
        <f t="shared" si="50"/>
        <v>228.54229201540002</v>
      </c>
    </row>
    <row r="311" spans="1:23" x14ac:dyDescent="0.2">
      <c r="A311" s="1">
        <v>303</v>
      </c>
      <c r="B311" s="2" t="s">
        <v>904</v>
      </c>
      <c r="C311" s="2" t="s">
        <v>905</v>
      </c>
      <c r="D311" s="2" t="s">
        <v>906</v>
      </c>
      <c r="E311" s="2" t="s">
        <v>20</v>
      </c>
      <c r="F311" s="2">
        <v>115.29</v>
      </c>
      <c r="G311" s="2">
        <v>113.68</v>
      </c>
      <c r="H311" s="3">
        <v>0.96099999999999997</v>
      </c>
      <c r="I311" s="2">
        <v>0.90750399999999998</v>
      </c>
      <c r="J311" s="3">
        <v>1.1499999999999999</v>
      </c>
      <c r="K311" s="2">
        <v>57.18</v>
      </c>
      <c r="L311" s="3">
        <v>0.9788</v>
      </c>
      <c r="M311" s="4">
        <v>6.93</v>
      </c>
      <c r="N311" s="5">
        <v>100</v>
      </c>
      <c r="O311" s="5">
        <v>303</v>
      </c>
      <c r="P311" s="7">
        <v>1</v>
      </c>
      <c r="Q311" s="6">
        <f t="shared" si="44"/>
        <v>1.1019000000000001</v>
      </c>
      <c r="R311" s="9">
        <f t="shared" si="45"/>
        <v>122.08356701100001</v>
      </c>
      <c r="S311" s="9">
        <f t="shared" si="46"/>
        <v>120.37869631200002</v>
      </c>
      <c r="T311" s="9">
        <f t="shared" si="47"/>
        <v>55.967784000000002</v>
      </c>
      <c r="U311" s="9">
        <f t="shared" si="48"/>
        <v>6.93</v>
      </c>
      <c r="V311" s="9">
        <f t="shared" si="49"/>
        <v>184.98135101100002</v>
      </c>
      <c r="W311" s="9">
        <f t="shared" si="50"/>
        <v>183.27648031200002</v>
      </c>
    </row>
    <row r="312" spans="1:23" x14ac:dyDescent="0.2">
      <c r="A312" s="1">
        <v>304</v>
      </c>
      <c r="B312" s="2" t="s">
        <v>907</v>
      </c>
      <c r="C312" s="2" t="s">
        <v>908</v>
      </c>
      <c r="D312" s="2" t="s">
        <v>909</v>
      </c>
      <c r="E312" s="2" t="s">
        <v>16</v>
      </c>
      <c r="F312" s="2">
        <v>125.42</v>
      </c>
      <c r="G312" s="2">
        <v>123.73</v>
      </c>
      <c r="H312" s="3">
        <v>1.1212</v>
      </c>
      <c r="I312" s="2">
        <v>0.90848200000000001</v>
      </c>
      <c r="J312" s="3">
        <v>0.95</v>
      </c>
      <c r="K312" s="2">
        <v>64.52</v>
      </c>
      <c r="L312" s="3">
        <v>1.0639000000000001</v>
      </c>
      <c r="M312" s="4">
        <v>17.57</v>
      </c>
      <c r="N312" s="5">
        <v>314</v>
      </c>
      <c r="O312" s="5">
        <v>304</v>
      </c>
      <c r="P312" s="7">
        <v>1</v>
      </c>
      <c r="Q312" s="6">
        <f t="shared" si="44"/>
        <v>1.1007</v>
      </c>
      <c r="R312" s="9">
        <f t="shared" si="45"/>
        <v>154.78142903279999</v>
      </c>
      <c r="S312" s="9">
        <f t="shared" si="46"/>
        <v>152.69579185320001</v>
      </c>
      <c r="T312" s="9">
        <f t="shared" si="47"/>
        <v>68.642827999999994</v>
      </c>
      <c r="U312" s="9">
        <f t="shared" si="48"/>
        <v>17.57</v>
      </c>
      <c r="V312" s="9">
        <f t="shared" si="49"/>
        <v>240.99425703279996</v>
      </c>
      <c r="W312" s="9">
        <f t="shared" si="50"/>
        <v>238.90861985319998</v>
      </c>
    </row>
    <row r="313" spans="1:23" x14ac:dyDescent="0.2">
      <c r="A313" s="1">
        <v>305</v>
      </c>
      <c r="B313" s="2" t="s">
        <v>1454</v>
      </c>
      <c r="C313" s="2" t="s">
        <v>1455</v>
      </c>
      <c r="D313" s="2" t="s">
        <v>1456</v>
      </c>
      <c r="E313" s="2" t="s">
        <v>20</v>
      </c>
      <c r="F313" s="2">
        <v>115.29</v>
      </c>
      <c r="G313" s="2">
        <v>113.68</v>
      </c>
      <c r="H313" s="3">
        <v>0.73380000000000001</v>
      </c>
      <c r="I313" s="2">
        <v>0.90750399999999998</v>
      </c>
      <c r="J313" s="3">
        <v>0.91</v>
      </c>
      <c r="K313" s="2">
        <v>57.18</v>
      </c>
      <c r="L313" s="3">
        <v>0.85019999999999996</v>
      </c>
      <c r="M313" s="4">
        <v>6.67</v>
      </c>
      <c r="N313" s="5">
        <v>120</v>
      </c>
      <c r="O313" s="5">
        <v>305</v>
      </c>
      <c r="P313" s="7">
        <v>1</v>
      </c>
      <c r="Q313" s="6">
        <f t="shared" si="44"/>
        <v>1.1019000000000001</v>
      </c>
      <c r="R313" s="9">
        <f t="shared" si="45"/>
        <v>93.220521823800027</v>
      </c>
      <c r="S313" s="9">
        <f t="shared" si="46"/>
        <v>91.918717329600014</v>
      </c>
      <c r="T313" s="9">
        <f t="shared" si="47"/>
        <v>48.614435999999998</v>
      </c>
      <c r="U313" s="9">
        <f t="shared" si="48"/>
        <v>6.67</v>
      </c>
      <c r="V313" s="9">
        <f t="shared" si="49"/>
        <v>148.50495782380003</v>
      </c>
      <c r="W313" s="9">
        <f t="shared" si="50"/>
        <v>147.20315332959998</v>
      </c>
    </row>
    <row r="314" spans="1:23" x14ac:dyDescent="0.2">
      <c r="A314" s="1">
        <v>306</v>
      </c>
      <c r="B314" s="2" t="s">
        <v>910</v>
      </c>
      <c r="C314" s="2" t="s">
        <v>911</v>
      </c>
      <c r="D314" s="2" t="s">
        <v>912</v>
      </c>
      <c r="E314" s="2" t="s">
        <v>20</v>
      </c>
      <c r="F314" s="2">
        <v>115.29</v>
      </c>
      <c r="G314" s="2">
        <v>113.68</v>
      </c>
      <c r="H314" s="3">
        <v>1.0945</v>
      </c>
      <c r="I314" s="2">
        <v>0.90750399999999998</v>
      </c>
      <c r="J314" s="3">
        <v>0.92</v>
      </c>
      <c r="K314" s="2">
        <v>57.18</v>
      </c>
      <c r="L314" s="3">
        <v>1.0601</v>
      </c>
      <c r="M314" s="4">
        <v>6.29</v>
      </c>
      <c r="N314" s="5">
        <v>191</v>
      </c>
      <c r="O314" s="5">
        <v>306</v>
      </c>
      <c r="P314" s="7">
        <v>1</v>
      </c>
      <c r="Q314" s="6">
        <f t="shared" si="44"/>
        <v>1.1019000000000001</v>
      </c>
      <c r="R314" s="9">
        <f t="shared" si="45"/>
        <v>139.04314681950004</v>
      </c>
      <c r="S314" s="9">
        <f t="shared" si="46"/>
        <v>137.10143924400003</v>
      </c>
      <c r="T314" s="9">
        <f t="shared" si="47"/>
        <v>60.616517999999999</v>
      </c>
      <c r="U314" s="9">
        <f t="shared" si="48"/>
        <v>6.29</v>
      </c>
      <c r="V314" s="9">
        <f t="shared" si="49"/>
        <v>205.94966481950004</v>
      </c>
      <c r="W314" s="9">
        <f t="shared" si="50"/>
        <v>204.00795724400004</v>
      </c>
    </row>
    <row r="315" spans="1:23" x14ac:dyDescent="0.2">
      <c r="A315" s="1">
        <v>307</v>
      </c>
      <c r="B315" s="2" t="s">
        <v>913</v>
      </c>
      <c r="C315" s="2" t="s">
        <v>914</v>
      </c>
      <c r="D315" s="2" t="s">
        <v>915</v>
      </c>
      <c r="E315" s="2" t="s">
        <v>20</v>
      </c>
      <c r="F315" s="2">
        <v>115.29</v>
      </c>
      <c r="G315" s="2">
        <v>113.68</v>
      </c>
      <c r="H315" s="3">
        <v>1.0249999999999999</v>
      </c>
      <c r="I315" s="2">
        <v>0.90750399999999998</v>
      </c>
      <c r="J315" s="3">
        <v>1.08</v>
      </c>
      <c r="K315" s="2">
        <v>57.18</v>
      </c>
      <c r="L315" s="3">
        <v>1.0098</v>
      </c>
      <c r="M315" s="4">
        <v>7.45</v>
      </c>
      <c r="N315" s="5">
        <v>122</v>
      </c>
      <c r="O315" s="5">
        <v>307</v>
      </c>
      <c r="P315" s="7">
        <v>1</v>
      </c>
      <c r="Q315" s="6">
        <f t="shared" si="44"/>
        <v>1.1019000000000001</v>
      </c>
      <c r="R315" s="9">
        <f t="shared" si="45"/>
        <v>130.21400227500001</v>
      </c>
      <c r="S315" s="9">
        <f t="shared" si="46"/>
        <v>128.39559180000001</v>
      </c>
      <c r="T315" s="9">
        <f t="shared" si="47"/>
        <v>57.740364</v>
      </c>
      <c r="U315" s="9">
        <f t="shared" si="48"/>
        <v>7.45</v>
      </c>
      <c r="V315" s="9">
        <f t="shared" si="49"/>
        <v>195.404366275</v>
      </c>
      <c r="W315" s="9">
        <f t="shared" si="50"/>
        <v>193.58595579999999</v>
      </c>
    </row>
    <row r="316" spans="1:23" x14ac:dyDescent="0.2">
      <c r="A316" s="1">
        <v>308</v>
      </c>
      <c r="B316" s="2" t="s">
        <v>916</v>
      </c>
      <c r="C316" s="2" t="s">
        <v>917</v>
      </c>
      <c r="D316" s="2" t="s">
        <v>918</v>
      </c>
      <c r="E316" s="2" t="s">
        <v>16</v>
      </c>
      <c r="F316" s="2">
        <v>125.42</v>
      </c>
      <c r="G316" s="2">
        <v>123.73</v>
      </c>
      <c r="H316" s="3">
        <v>0.84670000000000001</v>
      </c>
      <c r="I316" s="2">
        <v>0.90848200000000001</v>
      </c>
      <c r="J316" s="3">
        <v>0.76</v>
      </c>
      <c r="K316" s="2">
        <v>64.52</v>
      </c>
      <c r="L316" s="3">
        <v>0.90490000000000004</v>
      </c>
      <c r="M316" s="4">
        <v>9.4600000000000009</v>
      </c>
      <c r="N316" s="5">
        <v>82</v>
      </c>
      <c r="O316" s="5">
        <v>308</v>
      </c>
      <c r="P316" s="7">
        <v>1</v>
      </c>
      <c r="Q316" s="6">
        <f t="shared" si="44"/>
        <v>1.1007</v>
      </c>
      <c r="R316" s="9">
        <f t="shared" si="45"/>
        <v>116.88676057980001</v>
      </c>
      <c r="S316" s="9">
        <f t="shared" si="46"/>
        <v>115.3117436337</v>
      </c>
      <c r="T316" s="9">
        <f t="shared" si="47"/>
        <v>58.384147999999996</v>
      </c>
      <c r="U316" s="9">
        <f t="shared" si="48"/>
        <v>9.4600000000000009</v>
      </c>
      <c r="V316" s="9">
        <f t="shared" si="49"/>
        <v>184.7309085798</v>
      </c>
      <c r="W316" s="9">
        <f t="shared" si="50"/>
        <v>183.15589163370001</v>
      </c>
    </row>
    <row r="317" spans="1:23" x14ac:dyDescent="0.2">
      <c r="A317" s="1">
        <v>309</v>
      </c>
      <c r="B317" s="2" t="s">
        <v>1410</v>
      </c>
      <c r="C317" s="2" t="s">
        <v>1411</v>
      </c>
      <c r="D317" s="2" t="s">
        <v>1412</v>
      </c>
      <c r="E317" s="2" t="s">
        <v>20</v>
      </c>
      <c r="F317" s="2">
        <v>115.29</v>
      </c>
      <c r="G317" s="2">
        <v>113.68</v>
      </c>
      <c r="H317" s="3">
        <v>0.8</v>
      </c>
      <c r="I317" s="2">
        <v>0.90750399999999998</v>
      </c>
      <c r="J317" s="3">
        <v>1.04</v>
      </c>
      <c r="K317" s="2">
        <v>57.18</v>
      </c>
      <c r="L317" s="3">
        <v>0.88200000000000001</v>
      </c>
      <c r="M317" s="4">
        <v>13.82</v>
      </c>
      <c r="N317" s="5">
        <v>202</v>
      </c>
      <c r="O317" s="5">
        <v>309</v>
      </c>
      <c r="P317" s="7">
        <v>1</v>
      </c>
      <c r="Q317" s="6">
        <f t="shared" si="44"/>
        <v>1.1019000000000001</v>
      </c>
      <c r="R317" s="9">
        <f t="shared" si="45"/>
        <v>101.63044080000003</v>
      </c>
      <c r="S317" s="9">
        <f t="shared" si="46"/>
        <v>100.21119360000003</v>
      </c>
      <c r="T317" s="9">
        <f t="shared" si="47"/>
        <v>50.432760000000002</v>
      </c>
      <c r="U317" s="9">
        <f t="shared" si="48"/>
        <v>13.82</v>
      </c>
      <c r="V317" s="9">
        <f t="shared" si="49"/>
        <v>165.88320080000003</v>
      </c>
      <c r="W317" s="9">
        <f t="shared" si="50"/>
        <v>164.46395360000002</v>
      </c>
    </row>
    <row r="318" spans="1:23" x14ac:dyDescent="0.2">
      <c r="A318" s="1">
        <v>310</v>
      </c>
      <c r="B318" s="2" t="s">
        <v>922</v>
      </c>
      <c r="C318" s="2" t="s">
        <v>923</v>
      </c>
      <c r="D318" s="2" t="s">
        <v>924</v>
      </c>
      <c r="E318" s="2" t="s">
        <v>20</v>
      </c>
      <c r="F318" s="2">
        <v>115.29</v>
      </c>
      <c r="G318" s="2">
        <v>113.68</v>
      </c>
      <c r="H318" s="3">
        <v>1.0281</v>
      </c>
      <c r="I318" s="2">
        <v>0.90750399999999998</v>
      </c>
      <c r="J318" s="3">
        <v>1.06</v>
      </c>
      <c r="K318" s="2">
        <v>57.18</v>
      </c>
      <c r="L318" s="3">
        <v>1.0176000000000001</v>
      </c>
      <c r="M318" s="4">
        <v>8.49</v>
      </c>
      <c r="N318" s="5">
        <v>280</v>
      </c>
      <c r="O318" s="5">
        <v>310</v>
      </c>
      <c r="P318" s="7">
        <v>1</v>
      </c>
      <c r="Q318" s="6">
        <f t="shared" si="44"/>
        <v>1.1019000000000001</v>
      </c>
      <c r="R318" s="9">
        <f t="shared" si="45"/>
        <v>130.60782023310003</v>
      </c>
      <c r="S318" s="9">
        <f t="shared" si="46"/>
        <v>128.78391017520002</v>
      </c>
      <c r="T318" s="9">
        <f t="shared" si="47"/>
        <v>58.186368000000002</v>
      </c>
      <c r="U318" s="9">
        <f t="shared" si="48"/>
        <v>8.49</v>
      </c>
      <c r="V318" s="9">
        <f t="shared" si="49"/>
        <v>197.28418823310005</v>
      </c>
      <c r="W318" s="9">
        <f t="shared" si="50"/>
        <v>195.46027817520002</v>
      </c>
    </row>
    <row r="319" spans="1:23" x14ac:dyDescent="0.2">
      <c r="A319" s="1">
        <v>311</v>
      </c>
      <c r="B319" s="2" t="s">
        <v>925</v>
      </c>
      <c r="C319" s="2" t="s">
        <v>926</v>
      </c>
      <c r="D319" s="2" t="s">
        <v>927</v>
      </c>
      <c r="E319" s="2" t="s">
        <v>16</v>
      </c>
      <c r="F319" s="2">
        <v>125.42</v>
      </c>
      <c r="G319" s="2">
        <v>123.73</v>
      </c>
      <c r="H319" s="3">
        <v>0.878</v>
      </c>
      <c r="I319" s="2">
        <v>0.90848200000000001</v>
      </c>
      <c r="J319" s="3">
        <v>0.87</v>
      </c>
      <c r="K319" s="2">
        <v>64.52</v>
      </c>
      <c r="L319" s="3">
        <v>0.92569999999999997</v>
      </c>
      <c r="M319" s="4">
        <v>8.39</v>
      </c>
      <c r="N319" s="5">
        <v>84</v>
      </c>
      <c r="O319" s="5">
        <v>311</v>
      </c>
      <c r="P319" s="7">
        <v>1</v>
      </c>
      <c r="Q319" s="6">
        <f t="shared" si="44"/>
        <v>1.1007</v>
      </c>
      <c r="R319" s="9">
        <f t="shared" si="45"/>
        <v>121.20771913200001</v>
      </c>
      <c r="S319" s="9">
        <f t="shared" si="46"/>
        <v>119.574478458</v>
      </c>
      <c r="T319" s="9">
        <f t="shared" si="47"/>
        <v>59.726163999999997</v>
      </c>
      <c r="U319" s="9">
        <f t="shared" si="48"/>
        <v>8.39</v>
      </c>
      <c r="V319" s="9">
        <f t="shared" si="49"/>
        <v>189.32388313199999</v>
      </c>
      <c r="W319" s="9">
        <f t="shared" si="50"/>
        <v>187.69064245800001</v>
      </c>
    </row>
    <row r="320" spans="1:23" x14ac:dyDescent="0.2">
      <c r="A320" s="1">
        <v>312</v>
      </c>
      <c r="B320" s="2" t="s">
        <v>928</v>
      </c>
      <c r="C320" s="2" t="s">
        <v>929</v>
      </c>
      <c r="D320" s="2" t="s">
        <v>930</v>
      </c>
      <c r="E320" s="2" t="s">
        <v>20</v>
      </c>
      <c r="F320" s="2">
        <v>115.29</v>
      </c>
      <c r="G320" s="2">
        <v>113.68</v>
      </c>
      <c r="H320" s="3">
        <v>1.123</v>
      </c>
      <c r="I320" s="2">
        <v>0.90750399999999998</v>
      </c>
      <c r="J320" s="3">
        <v>0.98</v>
      </c>
      <c r="K320" s="2">
        <v>57.18</v>
      </c>
      <c r="L320" s="3">
        <v>1.0661</v>
      </c>
      <c r="M320" s="4">
        <v>8.19</v>
      </c>
      <c r="N320" s="5">
        <v>240</v>
      </c>
      <c r="O320" s="5">
        <v>312</v>
      </c>
      <c r="P320" s="7">
        <v>1</v>
      </c>
      <c r="Q320" s="6">
        <f t="shared" si="44"/>
        <v>1.1019000000000001</v>
      </c>
      <c r="R320" s="9">
        <f t="shared" si="45"/>
        <v>142.66373127300002</v>
      </c>
      <c r="S320" s="9">
        <f t="shared" si="46"/>
        <v>140.67146301600002</v>
      </c>
      <c r="T320" s="9">
        <f t="shared" si="47"/>
        <v>60.959598</v>
      </c>
      <c r="U320" s="9">
        <f t="shared" si="48"/>
        <v>8.19</v>
      </c>
      <c r="V320" s="9">
        <f t="shared" si="49"/>
        <v>211.81332927300002</v>
      </c>
      <c r="W320" s="9">
        <f t="shared" si="50"/>
        <v>209.82106101600002</v>
      </c>
    </row>
    <row r="321" spans="1:23" x14ac:dyDescent="0.2">
      <c r="A321" s="1">
        <v>313</v>
      </c>
      <c r="B321" s="2" t="s">
        <v>931</v>
      </c>
      <c r="C321" s="2" t="s">
        <v>932</v>
      </c>
      <c r="D321" s="2" t="s">
        <v>933</v>
      </c>
      <c r="E321" s="2" t="s">
        <v>20</v>
      </c>
      <c r="F321" s="2">
        <v>115.29</v>
      </c>
      <c r="G321" s="2">
        <v>113.68</v>
      </c>
      <c r="H321" s="3">
        <v>1.0553999999999999</v>
      </c>
      <c r="I321" s="2">
        <v>0.90750399999999998</v>
      </c>
      <c r="J321" s="3">
        <v>1.01</v>
      </c>
      <c r="K321" s="2">
        <v>57.18</v>
      </c>
      <c r="L321" s="3">
        <v>1.0302</v>
      </c>
      <c r="M321" s="4">
        <v>5.16</v>
      </c>
      <c r="N321" s="5">
        <v>148</v>
      </c>
      <c r="O321" s="5">
        <v>313</v>
      </c>
      <c r="P321" s="7">
        <v>1</v>
      </c>
      <c r="Q321" s="6">
        <f t="shared" si="44"/>
        <v>1.1019000000000001</v>
      </c>
      <c r="R321" s="9">
        <f t="shared" si="45"/>
        <v>134.07595902540001</v>
      </c>
      <c r="S321" s="9">
        <f t="shared" si="46"/>
        <v>132.20361715679999</v>
      </c>
      <c r="T321" s="9">
        <f t="shared" si="47"/>
        <v>58.906835999999998</v>
      </c>
      <c r="U321" s="9">
        <f t="shared" si="48"/>
        <v>5.16</v>
      </c>
      <c r="V321" s="9">
        <f t="shared" si="49"/>
        <v>198.14279502540001</v>
      </c>
      <c r="W321" s="9">
        <f t="shared" si="50"/>
        <v>196.27045315679999</v>
      </c>
    </row>
    <row r="322" spans="1:23" x14ac:dyDescent="0.2">
      <c r="A322" s="1">
        <v>314</v>
      </c>
      <c r="B322" s="2" t="s">
        <v>934</v>
      </c>
      <c r="C322" s="2" t="s">
        <v>935</v>
      </c>
      <c r="D322" s="2" t="s">
        <v>936</v>
      </c>
      <c r="E322" s="2" t="s">
        <v>20</v>
      </c>
      <c r="F322" s="2">
        <v>115.29</v>
      </c>
      <c r="G322" s="2">
        <v>113.68</v>
      </c>
      <c r="H322" s="3">
        <v>1.0590999999999999</v>
      </c>
      <c r="I322" s="2">
        <v>0.90750399999999998</v>
      </c>
      <c r="J322" s="3">
        <v>0.85</v>
      </c>
      <c r="K322" s="2">
        <v>57.18</v>
      </c>
      <c r="L322" s="3">
        <v>1.0325</v>
      </c>
      <c r="M322" s="4">
        <v>7.87</v>
      </c>
      <c r="N322" s="5">
        <v>58</v>
      </c>
      <c r="O322" s="5">
        <v>314</v>
      </c>
      <c r="P322" s="7">
        <v>1</v>
      </c>
      <c r="Q322" s="6">
        <f t="shared" si="44"/>
        <v>1.1019000000000001</v>
      </c>
      <c r="R322" s="9">
        <f t="shared" si="45"/>
        <v>134.54599981410001</v>
      </c>
      <c r="S322" s="9">
        <f t="shared" si="46"/>
        <v>132.6670939272</v>
      </c>
      <c r="T322" s="9">
        <f t="shared" si="47"/>
        <v>59.038350000000001</v>
      </c>
      <c r="U322" s="9">
        <f t="shared" si="48"/>
        <v>7.87</v>
      </c>
      <c r="V322" s="9">
        <f t="shared" si="49"/>
        <v>201.45434981410003</v>
      </c>
      <c r="W322" s="9">
        <f t="shared" si="50"/>
        <v>199.57544392720001</v>
      </c>
    </row>
    <row r="323" spans="1:23" x14ac:dyDescent="0.2">
      <c r="A323" s="1">
        <v>315</v>
      </c>
      <c r="B323" s="2" t="s">
        <v>937</v>
      </c>
      <c r="C323" s="2" t="s">
        <v>938</v>
      </c>
      <c r="D323" s="2" t="s">
        <v>939</v>
      </c>
      <c r="E323" s="2" t="s">
        <v>20</v>
      </c>
      <c r="F323" s="2">
        <v>115.29</v>
      </c>
      <c r="G323" s="2">
        <v>113.68</v>
      </c>
      <c r="H323" s="3">
        <v>1.0441</v>
      </c>
      <c r="I323" s="2">
        <v>0.90750399999999998</v>
      </c>
      <c r="J323" s="3">
        <v>0.89</v>
      </c>
      <c r="K323" s="2">
        <v>57.18</v>
      </c>
      <c r="L323" s="3">
        <v>1.0229999999999999</v>
      </c>
      <c r="M323" s="4">
        <v>5.96</v>
      </c>
      <c r="N323" s="5">
        <v>60</v>
      </c>
      <c r="O323" s="5">
        <v>315</v>
      </c>
      <c r="P323" s="7">
        <v>1</v>
      </c>
      <c r="Q323" s="6">
        <f t="shared" si="44"/>
        <v>1.1019000000000001</v>
      </c>
      <c r="R323" s="9">
        <f t="shared" si="45"/>
        <v>132.64042904910002</v>
      </c>
      <c r="S323" s="9">
        <f t="shared" si="46"/>
        <v>130.78813404720003</v>
      </c>
      <c r="T323" s="9">
        <f t="shared" si="47"/>
        <v>58.495139999999992</v>
      </c>
      <c r="U323" s="9">
        <f t="shared" si="48"/>
        <v>5.96</v>
      </c>
      <c r="V323" s="9">
        <f t="shared" si="49"/>
        <v>197.09556904910002</v>
      </c>
      <c r="W323" s="9">
        <f t="shared" si="50"/>
        <v>195.24327404720003</v>
      </c>
    </row>
    <row r="324" spans="1:23" x14ac:dyDescent="0.2">
      <c r="A324" s="1">
        <v>316</v>
      </c>
      <c r="B324" s="2" t="s">
        <v>940</v>
      </c>
      <c r="C324" s="2" t="s">
        <v>941</v>
      </c>
      <c r="D324" s="2" t="s">
        <v>942</v>
      </c>
      <c r="E324" s="2" t="s">
        <v>20</v>
      </c>
      <c r="F324" s="2">
        <v>115.29</v>
      </c>
      <c r="G324" s="2">
        <v>113.68</v>
      </c>
      <c r="H324" s="3">
        <v>1.2113</v>
      </c>
      <c r="I324" s="2">
        <v>0.90750399999999998</v>
      </c>
      <c r="J324" s="3">
        <v>0.91</v>
      </c>
      <c r="K324" s="2">
        <v>57.18</v>
      </c>
      <c r="L324" s="3">
        <v>1.1373</v>
      </c>
      <c r="M324" s="4">
        <v>29.64</v>
      </c>
      <c r="N324" s="5">
        <v>215</v>
      </c>
      <c r="O324" s="5">
        <v>316</v>
      </c>
      <c r="P324" s="7">
        <v>1</v>
      </c>
      <c r="Q324" s="6">
        <f t="shared" si="44"/>
        <v>1.1019000000000001</v>
      </c>
      <c r="R324" s="9">
        <f t="shared" si="45"/>
        <v>153.88119117630001</v>
      </c>
      <c r="S324" s="9">
        <f t="shared" si="46"/>
        <v>151.73227350960005</v>
      </c>
      <c r="T324" s="9">
        <f t="shared" si="47"/>
        <v>65.030813999999992</v>
      </c>
      <c r="U324" s="9">
        <f t="shared" si="48"/>
        <v>29.64</v>
      </c>
      <c r="V324" s="9">
        <f t="shared" si="49"/>
        <v>248.55200517629999</v>
      </c>
      <c r="W324" s="9">
        <f t="shared" si="50"/>
        <v>246.40308750960003</v>
      </c>
    </row>
    <row r="325" spans="1:23" x14ac:dyDescent="0.2">
      <c r="A325" s="1">
        <v>317</v>
      </c>
      <c r="B325" s="2" t="s">
        <v>1517</v>
      </c>
      <c r="C325" s="2" t="s">
        <v>1518</v>
      </c>
      <c r="D325" s="2" t="s">
        <v>1519</v>
      </c>
      <c r="E325" s="2" t="s">
        <v>20</v>
      </c>
      <c r="F325" s="2">
        <v>115.29</v>
      </c>
      <c r="G325" s="2">
        <v>113.68</v>
      </c>
      <c r="H325" s="3">
        <v>0.94979999999999998</v>
      </c>
      <c r="I325" s="2">
        <v>0.90750399999999998</v>
      </c>
      <c r="J325" s="3">
        <v>0.83</v>
      </c>
      <c r="K325" s="2">
        <v>57.18</v>
      </c>
      <c r="L325" s="3">
        <v>0.97270000000000001</v>
      </c>
      <c r="M325" s="4">
        <v>10.220000000000001</v>
      </c>
      <c r="N325" s="5">
        <v>79</v>
      </c>
      <c r="O325" s="5">
        <v>317</v>
      </c>
      <c r="P325" s="7">
        <v>1</v>
      </c>
      <c r="Q325" s="6">
        <f t="shared" si="44"/>
        <v>1.1019000000000001</v>
      </c>
      <c r="R325" s="9">
        <f t="shared" si="45"/>
        <v>120.66074083980001</v>
      </c>
      <c r="S325" s="9">
        <f t="shared" si="46"/>
        <v>118.97573960160001</v>
      </c>
      <c r="T325" s="9">
        <f t="shared" si="47"/>
        <v>55.618986</v>
      </c>
      <c r="U325" s="9">
        <f t="shared" si="48"/>
        <v>10.220000000000001</v>
      </c>
      <c r="V325" s="9">
        <f t="shared" si="49"/>
        <v>186.49972683980002</v>
      </c>
      <c r="W325" s="9">
        <f t="shared" si="50"/>
        <v>184.8147256016</v>
      </c>
    </row>
    <row r="326" spans="1:23" x14ac:dyDescent="0.2">
      <c r="A326" s="1">
        <v>318</v>
      </c>
      <c r="B326" s="2" t="s">
        <v>167</v>
      </c>
      <c r="C326" s="2" t="s">
        <v>168</v>
      </c>
      <c r="D326" s="2" t="s">
        <v>169</v>
      </c>
      <c r="E326" s="2" t="s">
        <v>20</v>
      </c>
      <c r="F326" s="2">
        <v>115.29</v>
      </c>
      <c r="G326" s="2">
        <v>113.68</v>
      </c>
      <c r="H326" s="3">
        <v>0.8034</v>
      </c>
      <c r="I326" s="2">
        <v>0.90750399999999998</v>
      </c>
      <c r="J326" s="3">
        <v>0.8</v>
      </c>
      <c r="K326" s="2">
        <v>57.18</v>
      </c>
      <c r="L326" s="3">
        <v>0.89370000000000005</v>
      </c>
      <c r="M326" s="4">
        <v>9.4499999999999993</v>
      </c>
      <c r="N326" s="5">
        <v>120</v>
      </c>
      <c r="O326" s="5">
        <v>318</v>
      </c>
      <c r="P326" s="7">
        <v>1</v>
      </c>
      <c r="Q326" s="6">
        <f t="shared" si="44"/>
        <v>1.1019000000000001</v>
      </c>
      <c r="R326" s="9">
        <f t="shared" si="45"/>
        <v>102.06237017340001</v>
      </c>
      <c r="S326" s="9">
        <f t="shared" si="46"/>
        <v>100.63709117280001</v>
      </c>
      <c r="T326" s="9">
        <f t="shared" si="47"/>
        <v>51.101766000000005</v>
      </c>
      <c r="U326" s="9">
        <f t="shared" si="48"/>
        <v>9.4499999999999993</v>
      </c>
      <c r="V326" s="9">
        <f t="shared" si="49"/>
        <v>162.6141361734</v>
      </c>
      <c r="W326" s="9">
        <f t="shared" si="50"/>
        <v>161.1888571728</v>
      </c>
    </row>
    <row r="327" spans="1:23" x14ac:dyDescent="0.2">
      <c r="A327" s="1">
        <v>319</v>
      </c>
      <c r="B327" s="2" t="s">
        <v>943</v>
      </c>
      <c r="C327" s="2" t="s">
        <v>944</v>
      </c>
      <c r="D327" s="2" t="s">
        <v>945</v>
      </c>
      <c r="E327" s="2" t="s">
        <v>20</v>
      </c>
      <c r="F327" s="2">
        <v>115.29</v>
      </c>
      <c r="G327" s="2">
        <v>113.68</v>
      </c>
      <c r="H327" s="3">
        <v>1.0747</v>
      </c>
      <c r="I327" s="2">
        <v>0.90750399999999998</v>
      </c>
      <c r="J327" s="3">
        <v>0.81</v>
      </c>
      <c r="K327" s="2">
        <v>57.18</v>
      </c>
      <c r="L327" s="3">
        <v>1.0391999999999999</v>
      </c>
      <c r="M327" s="4">
        <v>5.34</v>
      </c>
      <c r="N327" s="5">
        <v>183</v>
      </c>
      <c r="O327" s="5">
        <v>319</v>
      </c>
      <c r="P327" s="7">
        <v>1</v>
      </c>
      <c r="Q327" s="6">
        <f t="shared" si="44"/>
        <v>1.1019000000000001</v>
      </c>
      <c r="R327" s="9">
        <f t="shared" si="45"/>
        <v>136.52779340970002</v>
      </c>
      <c r="S327" s="9">
        <f t="shared" si="46"/>
        <v>134.62121220240002</v>
      </c>
      <c r="T327" s="9">
        <f t="shared" si="47"/>
        <v>59.421455999999992</v>
      </c>
      <c r="U327" s="9">
        <f t="shared" si="48"/>
        <v>5.34</v>
      </c>
      <c r="V327" s="9">
        <f t="shared" si="49"/>
        <v>201.28924940970003</v>
      </c>
      <c r="W327" s="9">
        <f t="shared" si="50"/>
        <v>199.38266820240003</v>
      </c>
    </row>
    <row r="328" spans="1:23" x14ac:dyDescent="0.2">
      <c r="A328" s="1">
        <v>320</v>
      </c>
      <c r="B328" s="2" t="s">
        <v>946</v>
      </c>
      <c r="C328" s="2" t="s">
        <v>947</v>
      </c>
      <c r="D328" s="2" t="s">
        <v>948</v>
      </c>
      <c r="E328" s="2" t="s">
        <v>16</v>
      </c>
      <c r="F328" s="2">
        <v>125.42</v>
      </c>
      <c r="G328" s="2">
        <v>123.73</v>
      </c>
      <c r="H328" s="3">
        <v>1.07</v>
      </c>
      <c r="I328" s="2">
        <v>0.90848200000000001</v>
      </c>
      <c r="J328" s="3">
        <v>1.1200000000000001</v>
      </c>
      <c r="K328" s="2">
        <v>64.52</v>
      </c>
      <c r="L328" s="3">
        <v>1.0371999999999999</v>
      </c>
      <c r="M328" s="4">
        <v>7.95</v>
      </c>
      <c r="N328" s="5">
        <v>320</v>
      </c>
      <c r="O328" s="5">
        <v>320</v>
      </c>
      <c r="P328" s="7">
        <v>1</v>
      </c>
      <c r="Q328" s="6">
        <f t="shared" si="44"/>
        <v>1.1007</v>
      </c>
      <c r="R328" s="9">
        <f t="shared" si="45"/>
        <v>147.71327958000001</v>
      </c>
      <c r="S328" s="9">
        <f t="shared" si="46"/>
        <v>145.72288377000004</v>
      </c>
      <c r="T328" s="9">
        <f t="shared" si="47"/>
        <v>66.920143999999993</v>
      </c>
      <c r="U328" s="9">
        <f t="shared" si="48"/>
        <v>7.95</v>
      </c>
      <c r="V328" s="9">
        <f t="shared" si="49"/>
        <v>222.58342357999999</v>
      </c>
      <c r="W328" s="9">
        <f t="shared" si="50"/>
        <v>220.59302777000002</v>
      </c>
    </row>
    <row r="329" spans="1:23" x14ac:dyDescent="0.2">
      <c r="A329" s="1">
        <v>321</v>
      </c>
      <c r="B329" s="2" t="s">
        <v>949</v>
      </c>
      <c r="C329" s="2" t="s">
        <v>950</v>
      </c>
      <c r="D329" s="2" t="s">
        <v>951</v>
      </c>
      <c r="E329" s="2" t="s">
        <v>20</v>
      </c>
      <c r="F329" s="2">
        <v>115.29</v>
      </c>
      <c r="G329" s="2">
        <v>113.68</v>
      </c>
      <c r="H329" s="3">
        <v>1.0663</v>
      </c>
      <c r="I329" s="2">
        <v>0.90750399999999998</v>
      </c>
      <c r="J329" s="3">
        <v>1.06</v>
      </c>
      <c r="K329" s="2">
        <v>57.18</v>
      </c>
      <c r="L329" s="3">
        <v>1.0356000000000001</v>
      </c>
      <c r="M329" s="4">
        <v>8.59</v>
      </c>
      <c r="N329" s="5">
        <v>280</v>
      </c>
      <c r="O329" s="5">
        <v>321</v>
      </c>
      <c r="P329" s="7">
        <v>1</v>
      </c>
      <c r="Q329" s="6">
        <f t="shared" si="44"/>
        <v>1.1019000000000001</v>
      </c>
      <c r="R329" s="9">
        <f t="shared" si="45"/>
        <v>135.46067378130002</v>
      </c>
      <c r="S329" s="9">
        <f t="shared" si="46"/>
        <v>133.56899466960002</v>
      </c>
      <c r="T329" s="9">
        <f t="shared" si="47"/>
        <v>59.215608000000003</v>
      </c>
      <c r="U329" s="9">
        <f t="shared" si="48"/>
        <v>8.59</v>
      </c>
      <c r="V329" s="9">
        <f t="shared" si="49"/>
        <v>203.26628178130002</v>
      </c>
      <c r="W329" s="9">
        <f t="shared" si="50"/>
        <v>201.37460266960002</v>
      </c>
    </row>
    <row r="330" spans="1:23" x14ac:dyDescent="0.2">
      <c r="A330" s="1">
        <v>322</v>
      </c>
      <c r="B330" s="2" t="s">
        <v>952</v>
      </c>
      <c r="C330" s="2" t="s">
        <v>953</v>
      </c>
      <c r="D330" s="2" t="s">
        <v>954</v>
      </c>
      <c r="E330" s="2" t="s">
        <v>20</v>
      </c>
      <c r="F330" s="2">
        <v>115.29</v>
      </c>
      <c r="G330" s="2">
        <v>113.68</v>
      </c>
      <c r="H330" s="3">
        <v>1.1096999999999999</v>
      </c>
      <c r="I330" s="2">
        <v>0.90750399999999998</v>
      </c>
      <c r="J330" s="3">
        <v>0.96</v>
      </c>
      <c r="K330" s="2">
        <v>57.18</v>
      </c>
      <c r="L330" s="3">
        <v>1.0610999999999999</v>
      </c>
      <c r="M330" s="4">
        <v>8.9600000000000009</v>
      </c>
      <c r="N330" s="5">
        <v>200</v>
      </c>
      <c r="O330" s="5">
        <v>322</v>
      </c>
      <c r="P330" s="7">
        <v>1</v>
      </c>
      <c r="Q330" s="6">
        <f t="shared" si="44"/>
        <v>1.1019000000000001</v>
      </c>
      <c r="R330" s="9">
        <f t="shared" si="45"/>
        <v>140.97412519470001</v>
      </c>
      <c r="S330" s="9">
        <f t="shared" si="46"/>
        <v>139.0054519224</v>
      </c>
      <c r="T330" s="9">
        <f t="shared" si="47"/>
        <v>60.673697999999995</v>
      </c>
      <c r="U330" s="9">
        <f t="shared" si="48"/>
        <v>8.9600000000000009</v>
      </c>
      <c r="V330" s="9">
        <f t="shared" si="49"/>
        <v>210.60782319470002</v>
      </c>
      <c r="W330" s="9">
        <f t="shared" si="50"/>
        <v>208.63914992240001</v>
      </c>
    </row>
    <row r="331" spans="1:23" x14ac:dyDescent="0.2">
      <c r="A331" s="1">
        <v>323</v>
      </c>
      <c r="B331" s="2" t="s">
        <v>955</v>
      </c>
      <c r="C331" s="2" t="s">
        <v>956</v>
      </c>
      <c r="D331" s="2" t="s">
        <v>957</v>
      </c>
      <c r="E331" s="2" t="s">
        <v>20</v>
      </c>
      <c r="F331" s="2">
        <v>115.29</v>
      </c>
      <c r="G331" s="2">
        <v>113.68</v>
      </c>
      <c r="H331" s="3">
        <v>1.1040000000000001</v>
      </c>
      <c r="I331" s="2">
        <v>0.90750399999999998</v>
      </c>
      <c r="J331" s="3">
        <v>0.79</v>
      </c>
      <c r="K331" s="2">
        <v>57.18</v>
      </c>
      <c r="L331" s="3">
        <v>1.0572999999999999</v>
      </c>
      <c r="M331" s="4">
        <v>14.42</v>
      </c>
      <c r="N331" s="5">
        <v>250</v>
      </c>
      <c r="O331" s="5">
        <v>323</v>
      </c>
      <c r="P331" s="7">
        <v>1</v>
      </c>
      <c r="Q331" s="6">
        <f t="shared" si="44"/>
        <v>1.1019000000000001</v>
      </c>
      <c r="R331" s="9">
        <f t="shared" si="45"/>
        <v>140.25000830400003</v>
      </c>
      <c r="S331" s="9">
        <f t="shared" si="46"/>
        <v>138.29144716800005</v>
      </c>
      <c r="T331" s="9">
        <f t="shared" si="47"/>
        <v>60.456413999999995</v>
      </c>
      <c r="U331" s="9">
        <f t="shared" si="48"/>
        <v>14.42</v>
      </c>
      <c r="V331" s="9">
        <f t="shared" si="49"/>
        <v>215.12642230400002</v>
      </c>
      <c r="W331" s="9">
        <f t="shared" si="50"/>
        <v>213.16786116800003</v>
      </c>
    </row>
    <row r="332" spans="1:23" x14ac:dyDescent="0.2">
      <c r="A332" s="1">
        <v>324</v>
      </c>
      <c r="B332" s="2" t="s">
        <v>958</v>
      </c>
      <c r="C332" s="2" t="s">
        <v>959</v>
      </c>
      <c r="D332" s="2" t="s">
        <v>960</v>
      </c>
      <c r="E332" s="2" t="s">
        <v>20</v>
      </c>
      <c r="F332" s="2">
        <v>115.29</v>
      </c>
      <c r="G332" s="2">
        <v>113.68</v>
      </c>
      <c r="H332" s="3">
        <v>0.82789999999999997</v>
      </c>
      <c r="I332" s="2">
        <v>0.90750399999999998</v>
      </c>
      <c r="J332" s="3">
        <v>0.86</v>
      </c>
      <c r="K332" s="2">
        <v>57.18</v>
      </c>
      <c r="L332" s="3">
        <v>0.90869999999999995</v>
      </c>
      <c r="M332" s="4">
        <v>8.99</v>
      </c>
      <c r="N332" s="5">
        <v>60</v>
      </c>
      <c r="O332" s="5">
        <v>324</v>
      </c>
      <c r="P332" s="7">
        <v>1</v>
      </c>
      <c r="Q332" s="6">
        <f t="shared" si="44"/>
        <v>1.1019000000000001</v>
      </c>
      <c r="R332" s="9">
        <f t="shared" si="45"/>
        <v>105.17480242290002</v>
      </c>
      <c r="S332" s="9">
        <f t="shared" si="46"/>
        <v>103.70605897680001</v>
      </c>
      <c r="T332" s="9">
        <f t="shared" si="47"/>
        <v>51.959465999999999</v>
      </c>
      <c r="U332" s="9">
        <f t="shared" si="48"/>
        <v>8.99</v>
      </c>
      <c r="V332" s="9">
        <f t="shared" si="49"/>
        <v>166.12426842290003</v>
      </c>
      <c r="W332" s="9">
        <f t="shared" si="50"/>
        <v>164.65552497680002</v>
      </c>
    </row>
    <row r="333" spans="1:23" x14ac:dyDescent="0.2">
      <c r="A333" s="1">
        <v>325</v>
      </c>
      <c r="B333" s="2" t="s">
        <v>961</v>
      </c>
      <c r="C333" s="2" t="s">
        <v>962</v>
      </c>
      <c r="D333" s="2" t="s">
        <v>963</v>
      </c>
      <c r="E333" s="2" t="s">
        <v>20</v>
      </c>
      <c r="F333" s="2">
        <v>115.29</v>
      </c>
      <c r="G333" s="2">
        <v>113.68</v>
      </c>
      <c r="H333" s="3">
        <v>0.86129999999999995</v>
      </c>
      <c r="I333" s="2">
        <v>0.90750399999999998</v>
      </c>
      <c r="J333" s="3">
        <v>0.81</v>
      </c>
      <c r="K333" s="2">
        <v>57.18</v>
      </c>
      <c r="L333" s="3">
        <v>0.91700000000000004</v>
      </c>
      <c r="M333" s="4">
        <v>5.84</v>
      </c>
      <c r="N333" s="5">
        <v>165</v>
      </c>
      <c r="O333" s="5">
        <v>325</v>
      </c>
      <c r="P333" s="7">
        <v>1</v>
      </c>
      <c r="Q333" s="6">
        <f t="shared" si="44"/>
        <v>1.1019000000000001</v>
      </c>
      <c r="R333" s="9">
        <f t="shared" si="45"/>
        <v>109.41787332630001</v>
      </c>
      <c r="S333" s="9">
        <f t="shared" si="46"/>
        <v>107.8898763096</v>
      </c>
      <c r="T333" s="9">
        <f t="shared" si="47"/>
        <v>52.434060000000002</v>
      </c>
      <c r="U333" s="9">
        <f t="shared" si="48"/>
        <v>5.84</v>
      </c>
      <c r="V333" s="9">
        <f t="shared" si="49"/>
        <v>167.69193332630002</v>
      </c>
      <c r="W333" s="9">
        <f t="shared" si="50"/>
        <v>166.16393630960002</v>
      </c>
    </row>
    <row r="334" spans="1:23" x14ac:dyDescent="0.2">
      <c r="A334" s="1">
        <v>326</v>
      </c>
      <c r="B334" s="2" t="s">
        <v>967</v>
      </c>
      <c r="C334" s="2" t="s">
        <v>968</v>
      </c>
      <c r="D334" s="2" t="s">
        <v>969</v>
      </c>
      <c r="E334" s="2" t="s">
        <v>20</v>
      </c>
      <c r="F334" s="2">
        <v>115.29</v>
      </c>
      <c r="G334" s="2">
        <v>113.68</v>
      </c>
      <c r="H334" s="3">
        <v>0.80869999999999997</v>
      </c>
      <c r="I334" s="2">
        <v>0.90750399999999998</v>
      </c>
      <c r="J334" s="3">
        <v>0.85</v>
      </c>
      <c r="K334" s="2">
        <v>57.18</v>
      </c>
      <c r="L334" s="3">
        <v>0.90649999999999997</v>
      </c>
      <c r="M334" s="4">
        <v>7.42</v>
      </c>
      <c r="N334" s="5">
        <v>160</v>
      </c>
      <c r="O334" s="5">
        <v>326</v>
      </c>
      <c r="P334" s="7">
        <v>1</v>
      </c>
      <c r="Q334" s="6">
        <f t="shared" si="44"/>
        <v>1.1019000000000001</v>
      </c>
      <c r="R334" s="9">
        <f t="shared" si="45"/>
        <v>102.7356718437</v>
      </c>
      <c r="S334" s="9">
        <f t="shared" si="46"/>
        <v>101.30099033040003</v>
      </c>
      <c r="T334" s="9">
        <f t="shared" si="47"/>
        <v>51.833669999999998</v>
      </c>
      <c r="U334" s="9">
        <f t="shared" si="48"/>
        <v>7.42</v>
      </c>
      <c r="V334" s="9">
        <f t="shared" si="49"/>
        <v>161.98934184369998</v>
      </c>
      <c r="W334" s="9">
        <f t="shared" si="50"/>
        <v>160.55466033040003</v>
      </c>
    </row>
    <row r="335" spans="1:23" x14ac:dyDescent="0.2">
      <c r="A335" s="1">
        <v>327</v>
      </c>
      <c r="B335" s="2" t="s">
        <v>970</v>
      </c>
      <c r="C335" s="2" t="s">
        <v>971</v>
      </c>
      <c r="D335" s="2" t="s">
        <v>972</v>
      </c>
      <c r="E335" s="2" t="s">
        <v>20</v>
      </c>
      <c r="F335" s="2">
        <v>115.29</v>
      </c>
      <c r="G335" s="2">
        <v>113.68</v>
      </c>
      <c r="H335" s="3">
        <v>0.82630000000000003</v>
      </c>
      <c r="I335" s="2">
        <v>0.90750399999999998</v>
      </c>
      <c r="J335" s="3">
        <v>1.31</v>
      </c>
      <c r="K335" s="2">
        <v>57.18</v>
      </c>
      <c r="L335" s="3">
        <v>0.89459999999999995</v>
      </c>
      <c r="M335" s="4">
        <v>8.75</v>
      </c>
      <c r="N335" s="5">
        <v>200</v>
      </c>
      <c r="O335" s="5">
        <v>327</v>
      </c>
      <c r="P335" s="7">
        <v>1</v>
      </c>
      <c r="Q335" s="6">
        <f t="shared" si="44"/>
        <v>1.1019000000000001</v>
      </c>
      <c r="R335" s="9">
        <f t="shared" si="45"/>
        <v>104.97154154130003</v>
      </c>
      <c r="S335" s="9">
        <f t="shared" si="46"/>
        <v>103.50563658960002</v>
      </c>
      <c r="T335" s="9">
        <f t="shared" si="47"/>
        <v>51.153227999999999</v>
      </c>
      <c r="U335" s="9">
        <f t="shared" si="48"/>
        <v>8.75</v>
      </c>
      <c r="V335" s="9">
        <f t="shared" si="49"/>
        <v>164.87476954130003</v>
      </c>
      <c r="W335" s="9">
        <f t="shared" si="50"/>
        <v>163.4088645896</v>
      </c>
    </row>
    <row r="336" spans="1:23" x14ac:dyDescent="0.2">
      <c r="A336" s="1">
        <v>328</v>
      </c>
      <c r="B336" s="2" t="s">
        <v>1053</v>
      </c>
      <c r="C336" s="2" t="s">
        <v>1054</v>
      </c>
      <c r="D336" s="2" t="s">
        <v>1055</v>
      </c>
      <c r="E336" s="2" t="s">
        <v>20</v>
      </c>
      <c r="F336" s="2">
        <v>115.29</v>
      </c>
      <c r="G336" s="2">
        <v>113.68</v>
      </c>
      <c r="H336" s="3">
        <v>1.1963999999999999</v>
      </c>
      <c r="I336" s="2">
        <v>0.90750399999999998</v>
      </c>
      <c r="J336" s="3">
        <v>0.95</v>
      </c>
      <c r="K336" s="2">
        <v>57.18</v>
      </c>
      <c r="L336" s="3">
        <v>1.1077999999999999</v>
      </c>
      <c r="M336" s="4">
        <v>15.92</v>
      </c>
      <c r="N336" s="5">
        <v>120</v>
      </c>
      <c r="O336" s="5">
        <v>328</v>
      </c>
      <c r="P336" s="7">
        <v>1</v>
      </c>
      <c r="Q336" s="6">
        <f t="shared" si="44"/>
        <v>1.1019000000000001</v>
      </c>
      <c r="R336" s="9">
        <f t="shared" si="45"/>
        <v>151.9883242164</v>
      </c>
      <c r="S336" s="9">
        <f t="shared" si="46"/>
        <v>149.86584002880002</v>
      </c>
      <c r="T336" s="9">
        <f t="shared" si="47"/>
        <v>63.344003999999991</v>
      </c>
      <c r="U336" s="9">
        <f t="shared" si="48"/>
        <v>15.92</v>
      </c>
      <c r="V336" s="9">
        <f t="shared" si="49"/>
        <v>231.25232821639997</v>
      </c>
      <c r="W336" s="9">
        <f t="shared" si="50"/>
        <v>229.12984402879999</v>
      </c>
    </row>
    <row r="337" spans="1:23" x14ac:dyDescent="0.2">
      <c r="A337" s="1">
        <v>329</v>
      </c>
      <c r="B337" s="2" t="s">
        <v>976</v>
      </c>
      <c r="C337" s="2" t="s">
        <v>977</v>
      </c>
      <c r="D337" s="2" t="s">
        <v>978</v>
      </c>
      <c r="E337" s="2" t="s">
        <v>20</v>
      </c>
      <c r="F337" s="2">
        <v>115.29</v>
      </c>
      <c r="G337" s="2">
        <v>113.68</v>
      </c>
      <c r="H337" s="3">
        <v>1.0342</v>
      </c>
      <c r="I337" s="2">
        <v>0.90750399999999998</v>
      </c>
      <c r="J337" s="3">
        <v>0.96</v>
      </c>
      <c r="K337" s="2">
        <v>57.18</v>
      </c>
      <c r="L337" s="3">
        <v>1.0181</v>
      </c>
      <c r="M337" s="4">
        <v>15.56</v>
      </c>
      <c r="N337" s="5">
        <v>120</v>
      </c>
      <c r="O337" s="5">
        <v>329</v>
      </c>
      <c r="P337" s="7">
        <v>1</v>
      </c>
      <c r="Q337" s="6">
        <f t="shared" si="44"/>
        <v>1.1019000000000001</v>
      </c>
      <c r="R337" s="9">
        <f t="shared" si="45"/>
        <v>131.38275234420001</v>
      </c>
      <c r="S337" s="9">
        <f t="shared" si="46"/>
        <v>129.54802052640002</v>
      </c>
      <c r="T337" s="9">
        <f t="shared" si="47"/>
        <v>58.214958000000003</v>
      </c>
      <c r="U337" s="9">
        <f t="shared" si="48"/>
        <v>15.56</v>
      </c>
      <c r="V337" s="9">
        <f t="shared" si="49"/>
        <v>205.15771034420001</v>
      </c>
      <c r="W337" s="9">
        <f t="shared" si="50"/>
        <v>203.32297852640002</v>
      </c>
    </row>
    <row r="338" spans="1:23" x14ac:dyDescent="0.2">
      <c r="A338" s="1">
        <v>330</v>
      </c>
      <c r="B338" s="2" t="s">
        <v>979</v>
      </c>
      <c r="C338" s="2" t="s">
        <v>980</v>
      </c>
      <c r="D338" s="2" t="s">
        <v>981</v>
      </c>
      <c r="E338" s="2" t="s">
        <v>20</v>
      </c>
      <c r="F338" s="2">
        <v>115.29</v>
      </c>
      <c r="G338" s="2">
        <v>113.68</v>
      </c>
      <c r="H338" s="3">
        <v>0.92559999999999998</v>
      </c>
      <c r="I338" s="2">
        <v>0.90750399999999998</v>
      </c>
      <c r="J338" s="3">
        <v>0.87</v>
      </c>
      <c r="K338" s="2">
        <v>57.18</v>
      </c>
      <c r="L338" s="3">
        <v>0.97140000000000004</v>
      </c>
      <c r="M338" s="4">
        <v>26.64</v>
      </c>
      <c r="N338" s="5">
        <v>280</v>
      </c>
      <c r="O338" s="5">
        <v>330</v>
      </c>
      <c r="P338" s="7">
        <v>1</v>
      </c>
      <c r="Q338" s="6">
        <f t="shared" si="44"/>
        <v>1.1019000000000001</v>
      </c>
      <c r="R338" s="9">
        <f t="shared" si="45"/>
        <v>117.5864200056</v>
      </c>
      <c r="S338" s="9">
        <f t="shared" si="46"/>
        <v>115.94435099520003</v>
      </c>
      <c r="T338" s="9">
        <f t="shared" si="47"/>
        <v>55.544651999999999</v>
      </c>
      <c r="U338" s="9">
        <f t="shared" si="48"/>
        <v>26.64</v>
      </c>
      <c r="V338" s="9">
        <f t="shared" si="49"/>
        <v>199.77107200559999</v>
      </c>
      <c r="W338" s="9">
        <f t="shared" si="50"/>
        <v>198.12900299520004</v>
      </c>
    </row>
    <row r="339" spans="1:23" x14ac:dyDescent="0.2">
      <c r="A339" s="1">
        <v>331</v>
      </c>
      <c r="B339" s="2" t="s">
        <v>982</v>
      </c>
      <c r="C339" s="2" t="s">
        <v>983</v>
      </c>
      <c r="D339" s="2" t="s">
        <v>984</v>
      </c>
      <c r="E339" s="2" t="s">
        <v>20</v>
      </c>
      <c r="F339" s="2">
        <v>115.29</v>
      </c>
      <c r="G339" s="2">
        <v>113.68</v>
      </c>
      <c r="H339" s="3">
        <v>0.84450000000000003</v>
      </c>
      <c r="I339" s="2">
        <v>0.90750399999999998</v>
      </c>
      <c r="J339" s="3">
        <v>0.8</v>
      </c>
      <c r="K339" s="2">
        <v>57.18</v>
      </c>
      <c r="L339" s="3">
        <v>0.89839999999999998</v>
      </c>
      <c r="M339" s="4">
        <v>15.67</v>
      </c>
      <c r="N339" s="5">
        <v>100</v>
      </c>
      <c r="O339" s="5">
        <v>331</v>
      </c>
      <c r="P339" s="7">
        <v>1</v>
      </c>
      <c r="Q339" s="6">
        <f t="shared" si="44"/>
        <v>1.1019000000000001</v>
      </c>
      <c r="R339" s="9">
        <f t="shared" si="45"/>
        <v>107.28363406950002</v>
      </c>
      <c r="S339" s="9">
        <f t="shared" si="46"/>
        <v>105.78544124400003</v>
      </c>
      <c r="T339" s="9">
        <f t="shared" si="47"/>
        <v>51.370511999999998</v>
      </c>
      <c r="U339" s="9">
        <f t="shared" si="48"/>
        <v>15.67</v>
      </c>
      <c r="V339" s="9">
        <f t="shared" si="49"/>
        <v>174.32414606950002</v>
      </c>
      <c r="W339" s="9">
        <f t="shared" si="50"/>
        <v>172.825953244</v>
      </c>
    </row>
    <row r="340" spans="1:23" x14ac:dyDescent="0.2">
      <c r="A340" s="1">
        <v>332</v>
      </c>
      <c r="B340" s="2" t="s">
        <v>985</v>
      </c>
      <c r="C340" s="2" t="s">
        <v>986</v>
      </c>
      <c r="D340" s="2" t="s">
        <v>987</v>
      </c>
      <c r="E340" s="2" t="s">
        <v>16</v>
      </c>
      <c r="F340" s="2">
        <v>125.42</v>
      </c>
      <c r="G340" s="2">
        <v>123.73</v>
      </c>
      <c r="H340" s="3">
        <v>1.0587</v>
      </c>
      <c r="I340" s="2">
        <v>0.90848200000000001</v>
      </c>
      <c r="J340" s="3">
        <v>1.0900000000000001</v>
      </c>
      <c r="K340" s="2">
        <v>64.52</v>
      </c>
      <c r="L340" s="3">
        <v>1.0342</v>
      </c>
      <c r="M340" s="4">
        <v>6.13</v>
      </c>
      <c r="N340" s="5">
        <v>320</v>
      </c>
      <c r="O340" s="5">
        <v>332</v>
      </c>
      <c r="P340" s="7">
        <v>1</v>
      </c>
      <c r="Q340" s="6">
        <f t="shared" si="44"/>
        <v>1.1007</v>
      </c>
      <c r="R340" s="9">
        <f t="shared" si="45"/>
        <v>146.15331690779999</v>
      </c>
      <c r="S340" s="9">
        <f t="shared" si="46"/>
        <v>144.18394116570002</v>
      </c>
      <c r="T340" s="9">
        <f t="shared" si="47"/>
        <v>66.726584000000003</v>
      </c>
      <c r="U340" s="9">
        <f t="shared" si="48"/>
        <v>6.13</v>
      </c>
      <c r="V340" s="9">
        <f t="shared" si="49"/>
        <v>219.00990090779999</v>
      </c>
      <c r="W340" s="9">
        <f t="shared" si="50"/>
        <v>217.04052516570002</v>
      </c>
    </row>
    <row r="341" spans="1:23" x14ac:dyDescent="0.2">
      <c r="A341" s="1">
        <v>333</v>
      </c>
      <c r="B341" s="2" t="s">
        <v>988</v>
      </c>
      <c r="C341" s="2" t="s">
        <v>989</v>
      </c>
      <c r="D341" s="2" t="s">
        <v>990</v>
      </c>
      <c r="E341" s="2" t="s">
        <v>20</v>
      </c>
      <c r="F341" s="2">
        <v>115.29</v>
      </c>
      <c r="G341" s="2">
        <v>113.68</v>
      </c>
      <c r="H341" s="3">
        <v>1.0486</v>
      </c>
      <c r="I341" s="2">
        <v>0.90750399999999998</v>
      </c>
      <c r="J341" s="3">
        <v>1.0900000000000001</v>
      </c>
      <c r="K341" s="2">
        <v>57.18</v>
      </c>
      <c r="L341" s="3">
        <v>1.0233000000000001</v>
      </c>
      <c r="M341" s="4">
        <v>5.95</v>
      </c>
      <c r="N341" s="5">
        <v>231</v>
      </c>
      <c r="O341" s="5">
        <v>333</v>
      </c>
      <c r="P341" s="7">
        <v>1</v>
      </c>
      <c r="Q341" s="6">
        <f t="shared" si="44"/>
        <v>1.1019000000000001</v>
      </c>
      <c r="R341" s="9">
        <f t="shared" si="45"/>
        <v>133.21210027860002</v>
      </c>
      <c r="S341" s="9">
        <f t="shared" si="46"/>
        <v>131.3518220112</v>
      </c>
      <c r="T341" s="9">
        <f t="shared" si="47"/>
        <v>58.512294000000004</v>
      </c>
      <c r="U341" s="9">
        <f t="shared" si="48"/>
        <v>5.95</v>
      </c>
      <c r="V341" s="9">
        <f t="shared" si="49"/>
        <v>197.6743942786</v>
      </c>
      <c r="W341" s="9">
        <f t="shared" si="50"/>
        <v>195.81411601119999</v>
      </c>
    </row>
    <row r="342" spans="1:23" x14ac:dyDescent="0.2">
      <c r="A342" s="1">
        <v>334</v>
      </c>
      <c r="B342" s="2" t="s">
        <v>991</v>
      </c>
      <c r="C342" s="2" t="s">
        <v>992</v>
      </c>
      <c r="D342" s="2" t="s">
        <v>993</v>
      </c>
      <c r="E342" s="2" t="s">
        <v>20</v>
      </c>
      <c r="F342" s="2">
        <v>115.29</v>
      </c>
      <c r="G342" s="2">
        <v>113.68</v>
      </c>
      <c r="H342" s="3">
        <v>0.99319999999999997</v>
      </c>
      <c r="I342" s="2">
        <v>0.90750399999999998</v>
      </c>
      <c r="J342" s="3">
        <v>1.1299999999999999</v>
      </c>
      <c r="K342" s="2">
        <v>57.18</v>
      </c>
      <c r="L342" s="3">
        <v>1.0025999999999999</v>
      </c>
      <c r="M342" s="4">
        <v>9.92</v>
      </c>
      <c r="N342" s="5">
        <v>120</v>
      </c>
      <c r="O342" s="5">
        <v>334</v>
      </c>
      <c r="P342" s="7">
        <v>1</v>
      </c>
      <c r="Q342" s="6">
        <f t="shared" si="44"/>
        <v>1.1019000000000001</v>
      </c>
      <c r="R342" s="9">
        <f t="shared" si="45"/>
        <v>126.17419225320002</v>
      </c>
      <c r="S342" s="9">
        <f t="shared" si="46"/>
        <v>124.41219685440001</v>
      </c>
      <c r="T342" s="9">
        <f t="shared" si="47"/>
        <v>57.328667999999993</v>
      </c>
      <c r="U342" s="9">
        <f t="shared" si="48"/>
        <v>9.92</v>
      </c>
      <c r="V342" s="9">
        <f t="shared" si="49"/>
        <v>193.42286025320001</v>
      </c>
      <c r="W342" s="9">
        <f t="shared" si="50"/>
        <v>191.66086485439999</v>
      </c>
    </row>
    <row r="343" spans="1:23" x14ac:dyDescent="0.2">
      <c r="A343" s="1">
        <v>335</v>
      </c>
      <c r="B343" s="2" t="s">
        <v>994</v>
      </c>
      <c r="C343" s="2" t="s">
        <v>995</v>
      </c>
      <c r="D343" s="2" t="s">
        <v>996</v>
      </c>
      <c r="E343" s="2" t="s">
        <v>20</v>
      </c>
      <c r="F343" s="2">
        <v>115.29</v>
      </c>
      <c r="G343" s="2">
        <v>113.68</v>
      </c>
      <c r="H343" s="3">
        <v>0.94179999999999997</v>
      </c>
      <c r="I343" s="2">
        <v>0.90750399999999998</v>
      </c>
      <c r="J343" s="3">
        <v>1.1299999999999999</v>
      </c>
      <c r="K343" s="2">
        <v>57.18</v>
      </c>
      <c r="L343" s="3">
        <v>0.98060000000000003</v>
      </c>
      <c r="M343" s="4">
        <v>11.32</v>
      </c>
      <c r="N343" s="5">
        <v>180</v>
      </c>
      <c r="O343" s="5">
        <v>335</v>
      </c>
      <c r="P343" s="7">
        <v>1</v>
      </c>
      <c r="Q343" s="6">
        <f t="shared" si="44"/>
        <v>1.1019000000000001</v>
      </c>
      <c r="R343" s="9">
        <f t="shared" si="45"/>
        <v>119.64443643180002</v>
      </c>
      <c r="S343" s="9">
        <f t="shared" si="46"/>
        <v>117.97362766560001</v>
      </c>
      <c r="T343" s="9">
        <f t="shared" si="47"/>
        <v>56.070708000000003</v>
      </c>
      <c r="U343" s="9">
        <f t="shared" si="48"/>
        <v>11.32</v>
      </c>
      <c r="V343" s="9">
        <f t="shared" si="49"/>
        <v>187.03514443180001</v>
      </c>
      <c r="W343" s="9">
        <f t="shared" si="50"/>
        <v>185.36433566560001</v>
      </c>
    </row>
    <row r="344" spans="1:23" x14ac:dyDescent="0.2">
      <c r="A344" s="1">
        <v>336</v>
      </c>
      <c r="B344" s="2" t="s">
        <v>973</v>
      </c>
      <c r="C344" s="2" t="s">
        <v>974</v>
      </c>
      <c r="D344" s="2" t="s">
        <v>975</v>
      </c>
      <c r="E344" s="2" t="s">
        <v>20</v>
      </c>
      <c r="F344" s="2">
        <v>115.29</v>
      </c>
      <c r="G344" s="2">
        <v>113.68</v>
      </c>
      <c r="H344" s="3">
        <v>1.2013</v>
      </c>
      <c r="I344" s="2">
        <v>0.90750399999999998</v>
      </c>
      <c r="J344" s="3">
        <v>0.93</v>
      </c>
      <c r="K344" s="2">
        <v>57.18</v>
      </c>
      <c r="L344" s="3">
        <v>1.1142000000000001</v>
      </c>
      <c r="M344" s="4">
        <v>22.6</v>
      </c>
      <c r="N344" s="5">
        <v>256</v>
      </c>
      <c r="O344" s="5">
        <v>336</v>
      </c>
      <c r="P344" s="7">
        <v>1</v>
      </c>
      <c r="Q344" s="6">
        <f t="shared" si="44"/>
        <v>1.1019000000000001</v>
      </c>
      <c r="R344" s="9">
        <f t="shared" si="45"/>
        <v>152.61081066630004</v>
      </c>
      <c r="S344" s="9">
        <f t="shared" si="46"/>
        <v>150.47963358960001</v>
      </c>
      <c r="T344" s="9">
        <f t="shared" si="47"/>
        <v>63.709956000000005</v>
      </c>
      <c r="U344" s="9">
        <f t="shared" si="48"/>
        <v>22.6</v>
      </c>
      <c r="V344" s="9">
        <f t="shared" si="49"/>
        <v>238.92076666630004</v>
      </c>
      <c r="W344" s="9">
        <f t="shared" si="50"/>
        <v>236.78958958960001</v>
      </c>
    </row>
    <row r="345" spans="1:23" x14ac:dyDescent="0.2">
      <c r="A345" s="1">
        <v>337</v>
      </c>
      <c r="B345" s="2" t="s">
        <v>997</v>
      </c>
      <c r="C345" s="2" t="s">
        <v>998</v>
      </c>
      <c r="D345" s="2" t="s">
        <v>999</v>
      </c>
      <c r="E345" s="2" t="s">
        <v>20</v>
      </c>
      <c r="F345" s="2">
        <v>115.29</v>
      </c>
      <c r="G345" s="2">
        <v>113.68</v>
      </c>
      <c r="H345" s="3">
        <v>0.74870000000000003</v>
      </c>
      <c r="I345" s="2">
        <v>0.90750399999999998</v>
      </c>
      <c r="J345" s="3">
        <v>0.78</v>
      </c>
      <c r="K345" s="2">
        <v>57.18</v>
      </c>
      <c r="L345" s="3">
        <v>0.86040000000000005</v>
      </c>
      <c r="M345" s="4">
        <v>6.47</v>
      </c>
      <c r="N345" s="5">
        <v>40</v>
      </c>
      <c r="O345" s="5">
        <v>337</v>
      </c>
      <c r="P345" s="7">
        <v>1</v>
      </c>
      <c r="Q345" s="6">
        <f t="shared" si="44"/>
        <v>1.1019000000000001</v>
      </c>
      <c r="R345" s="9">
        <f t="shared" si="45"/>
        <v>95.113388783700017</v>
      </c>
      <c r="S345" s="9">
        <f t="shared" si="46"/>
        <v>93.785150810400012</v>
      </c>
      <c r="T345" s="9">
        <f t="shared" si="47"/>
        <v>49.197672000000004</v>
      </c>
      <c r="U345" s="9">
        <f t="shared" si="48"/>
        <v>6.47</v>
      </c>
      <c r="V345" s="9">
        <f t="shared" si="49"/>
        <v>150.78106078370001</v>
      </c>
      <c r="W345" s="9">
        <f t="shared" si="50"/>
        <v>149.45282281040002</v>
      </c>
    </row>
    <row r="346" spans="1:23" x14ac:dyDescent="0.2">
      <c r="A346" s="1">
        <v>338</v>
      </c>
      <c r="B346" s="2" t="s">
        <v>1008</v>
      </c>
      <c r="C346" s="2" t="s">
        <v>1009</v>
      </c>
      <c r="D346" s="2" t="s">
        <v>1010</v>
      </c>
      <c r="E346" s="2" t="s">
        <v>20</v>
      </c>
      <c r="F346" s="2">
        <v>115.29</v>
      </c>
      <c r="G346" s="2">
        <v>113.68</v>
      </c>
      <c r="H346" s="3">
        <v>1.0612999999999999</v>
      </c>
      <c r="I346" s="2">
        <v>0.90750399999999998</v>
      </c>
      <c r="J346" s="3">
        <v>0.92</v>
      </c>
      <c r="K346" s="2">
        <v>57.18</v>
      </c>
      <c r="L346" s="3">
        <v>1.0359</v>
      </c>
      <c r="M346" s="4">
        <v>17.64</v>
      </c>
      <c r="N346" s="5">
        <v>137</v>
      </c>
      <c r="O346" s="5">
        <v>338</v>
      </c>
      <c r="P346" s="7">
        <v>1</v>
      </c>
      <c r="Q346" s="6">
        <f t="shared" si="44"/>
        <v>1.1019000000000001</v>
      </c>
      <c r="R346" s="9">
        <f t="shared" si="45"/>
        <v>134.82548352630002</v>
      </c>
      <c r="S346" s="9">
        <f t="shared" si="46"/>
        <v>132.9426747096</v>
      </c>
      <c r="T346" s="9">
        <f t="shared" si="47"/>
        <v>59.232762000000001</v>
      </c>
      <c r="U346" s="9">
        <f t="shared" si="48"/>
        <v>17.64</v>
      </c>
      <c r="V346" s="9">
        <f t="shared" si="49"/>
        <v>211.69824552630001</v>
      </c>
      <c r="W346" s="9">
        <f t="shared" si="50"/>
        <v>209.81543670960002</v>
      </c>
    </row>
    <row r="347" spans="1:23" x14ac:dyDescent="0.2">
      <c r="A347" s="1">
        <v>339</v>
      </c>
      <c r="B347" s="2" t="s">
        <v>1104</v>
      </c>
      <c r="C347" s="2" t="s">
        <v>1105</v>
      </c>
      <c r="D347" s="2" t="s">
        <v>1106</v>
      </c>
      <c r="E347" s="2" t="s">
        <v>20</v>
      </c>
      <c r="F347" s="2">
        <v>115.29</v>
      </c>
      <c r="G347" s="2">
        <v>113.68</v>
      </c>
      <c r="H347" s="3">
        <v>0.86070000000000002</v>
      </c>
      <c r="I347" s="2">
        <v>0.90750399999999998</v>
      </c>
      <c r="J347" s="3">
        <v>0.87</v>
      </c>
      <c r="K347" s="2">
        <v>57.18</v>
      </c>
      <c r="L347" s="3">
        <v>0.93169999999999997</v>
      </c>
      <c r="M347" s="4">
        <v>11.12</v>
      </c>
      <c r="N347" s="5">
        <v>82</v>
      </c>
      <c r="O347" s="5">
        <v>339</v>
      </c>
      <c r="P347" s="7">
        <v>1</v>
      </c>
      <c r="Q347" s="6">
        <f t="shared" si="44"/>
        <v>1.1019000000000001</v>
      </c>
      <c r="R347" s="9">
        <f t="shared" si="45"/>
        <v>109.34165049570002</v>
      </c>
      <c r="S347" s="9">
        <f t="shared" si="46"/>
        <v>107.81471791440002</v>
      </c>
      <c r="T347" s="9">
        <f t="shared" si="47"/>
        <v>53.274605999999999</v>
      </c>
      <c r="U347" s="9">
        <f t="shared" si="48"/>
        <v>11.12</v>
      </c>
      <c r="V347" s="9">
        <f t="shared" si="49"/>
        <v>173.73625649570002</v>
      </c>
      <c r="W347" s="9">
        <f t="shared" si="50"/>
        <v>172.20932391440002</v>
      </c>
    </row>
    <row r="348" spans="1:23" x14ac:dyDescent="0.2">
      <c r="A348" s="1">
        <v>340</v>
      </c>
      <c r="B348" s="2" t="s">
        <v>1011</v>
      </c>
      <c r="C348" s="2" t="s">
        <v>1012</v>
      </c>
      <c r="D348" s="2" t="s">
        <v>1013</v>
      </c>
      <c r="E348" s="2" t="s">
        <v>20</v>
      </c>
      <c r="F348" s="2">
        <v>115.29</v>
      </c>
      <c r="G348" s="2">
        <v>113.68</v>
      </c>
      <c r="H348" s="3">
        <v>0.89890000000000003</v>
      </c>
      <c r="I348" s="2">
        <v>0.90750399999999998</v>
      </c>
      <c r="J348" s="3">
        <v>0.83</v>
      </c>
      <c r="K348" s="2">
        <v>57.18</v>
      </c>
      <c r="L348" s="3">
        <v>0.95109999999999995</v>
      </c>
      <c r="M348" s="4">
        <v>13.18</v>
      </c>
      <c r="N348" s="5">
        <v>40</v>
      </c>
      <c r="O348" s="5">
        <v>340</v>
      </c>
      <c r="P348" s="7">
        <v>1</v>
      </c>
      <c r="Q348" s="6">
        <f t="shared" si="44"/>
        <v>1.1019000000000001</v>
      </c>
      <c r="R348" s="9">
        <f t="shared" si="45"/>
        <v>114.19450404390003</v>
      </c>
      <c r="S348" s="9">
        <f t="shared" si="46"/>
        <v>112.59980240880002</v>
      </c>
      <c r="T348" s="9">
        <f t="shared" si="47"/>
        <v>54.383897999999995</v>
      </c>
      <c r="U348" s="9">
        <f t="shared" si="48"/>
        <v>13.18</v>
      </c>
      <c r="V348" s="9">
        <f t="shared" si="49"/>
        <v>181.75840204390002</v>
      </c>
      <c r="W348" s="9">
        <f t="shared" si="50"/>
        <v>180.16370040880003</v>
      </c>
    </row>
    <row r="349" spans="1:23" x14ac:dyDescent="0.2">
      <c r="A349" s="1">
        <v>341</v>
      </c>
      <c r="B349" s="2" t="s">
        <v>1014</v>
      </c>
      <c r="C349" s="2" t="s">
        <v>1015</v>
      </c>
      <c r="D349" s="2" t="s">
        <v>1016</v>
      </c>
      <c r="E349" s="2" t="s">
        <v>20</v>
      </c>
      <c r="F349" s="2">
        <v>115.29</v>
      </c>
      <c r="G349" s="2">
        <v>113.68</v>
      </c>
      <c r="H349" s="3">
        <v>0.99980000000000002</v>
      </c>
      <c r="I349" s="2">
        <v>0.90750399999999998</v>
      </c>
      <c r="J349" s="3">
        <v>0.82</v>
      </c>
      <c r="K349" s="2">
        <v>57.18</v>
      </c>
      <c r="L349" s="3">
        <v>0.99970000000000003</v>
      </c>
      <c r="M349" s="4">
        <v>5.67</v>
      </c>
      <c r="N349" s="5">
        <v>160</v>
      </c>
      <c r="O349" s="5">
        <v>341</v>
      </c>
      <c r="P349" s="7">
        <v>1</v>
      </c>
      <c r="Q349" s="6">
        <f t="shared" si="44"/>
        <v>1.1019000000000001</v>
      </c>
      <c r="R349" s="9">
        <f t="shared" si="45"/>
        <v>127.01264338980003</v>
      </c>
      <c r="S349" s="9">
        <f t="shared" si="46"/>
        <v>125.23893920160002</v>
      </c>
      <c r="T349" s="9">
        <f t="shared" si="47"/>
        <v>57.162846000000002</v>
      </c>
      <c r="U349" s="9">
        <f t="shared" si="48"/>
        <v>5.67</v>
      </c>
      <c r="V349" s="9">
        <f t="shared" si="49"/>
        <v>189.84548938980001</v>
      </c>
      <c r="W349" s="9">
        <f t="shared" si="50"/>
        <v>188.07178520160002</v>
      </c>
    </row>
    <row r="350" spans="1:23" x14ac:dyDescent="0.2">
      <c r="A350" s="1">
        <v>342</v>
      </c>
      <c r="B350" s="2" t="s">
        <v>1017</v>
      </c>
      <c r="C350" s="2" t="s">
        <v>1018</v>
      </c>
      <c r="D350" s="2" t="s">
        <v>1019</v>
      </c>
      <c r="E350" s="2" t="s">
        <v>20</v>
      </c>
      <c r="F350" s="2">
        <v>115.29</v>
      </c>
      <c r="G350" s="2">
        <v>113.68</v>
      </c>
      <c r="H350" s="3">
        <v>0.99250000000000005</v>
      </c>
      <c r="I350" s="2">
        <v>0.90750399999999998</v>
      </c>
      <c r="J350" s="3">
        <v>0.82</v>
      </c>
      <c r="K350" s="2">
        <v>57.18</v>
      </c>
      <c r="L350" s="3">
        <v>0.99729999999999996</v>
      </c>
      <c r="M350" s="4">
        <v>20.81</v>
      </c>
      <c r="N350" s="5">
        <v>242</v>
      </c>
      <c r="O350" s="5">
        <v>342</v>
      </c>
      <c r="P350" s="7">
        <v>1</v>
      </c>
      <c r="Q350" s="6">
        <f t="shared" si="44"/>
        <v>1.1019000000000001</v>
      </c>
      <c r="R350" s="9">
        <f t="shared" si="45"/>
        <v>126.08526561750003</v>
      </c>
      <c r="S350" s="9">
        <f t="shared" si="46"/>
        <v>124.32451206000002</v>
      </c>
      <c r="T350" s="9">
        <f t="shared" si="47"/>
        <v>57.025613999999997</v>
      </c>
      <c r="U350" s="9">
        <f t="shared" si="48"/>
        <v>20.81</v>
      </c>
      <c r="V350" s="9">
        <f t="shared" si="49"/>
        <v>203.92087961750002</v>
      </c>
      <c r="W350" s="9">
        <f t="shared" si="50"/>
        <v>202.16012606000001</v>
      </c>
    </row>
    <row r="351" spans="1:23" x14ac:dyDescent="0.2">
      <c r="A351" s="1">
        <v>343</v>
      </c>
      <c r="B351" s="2" t="s">
        <v>1020</v>
      </c>
      <c r="C351" s="2" t="s">
        <v>1021</v>
      </c>
      <c r="D351" s="2" t="s">
        <v>1022</v>
      </c>
      <c r="E351" s="2" t="s">
        <v>20</v>
      </c>
      <c r="F351" s="2">
        <v>115.29</v>
      </c>
      <c r="G351" s="2">
        <v>113.68</v>
      </c>
      <c r="H351" s="3">
        <v>1.0670999999999999</v>
      </c>
      <c r="I351" s="2">
        <v>0.90750399999999998</v>
      </c>
      <c r="J351" s="3">
        <v>0.79</v>
      </c>
      <c r="K351" s="2">
        <v>57.18</v>
      </c>
      <c r="L351" s="3">
        <v>1.0356000000000001</v>
      </c>
      <c r="M351" s="4">
        <v>20.059999999999999</v>
      </c>
      <c r="N351" s="5">
        <v>252</v>
      </c>
      <c r="O351" s="5">
        <v>343</v>
      </c>
      <c r="P351" s="7">
        <v>1</v>
      </c>
      <c r="Q351" s="6">
        <f t="shared" si="44"/>
        <v>1.1019000000000001</v>
      </c>
      <c r="R351" s="9">
        <f t="shared" si="45"/>
        <v>135.56230422210001</v>
      </c>
      <c r="S351" s="9">
        <f t="shared" si="46"/>
        <v>133.66920586320001</v>
      </c>
      <c r="T351" s="9">
        <f t="shared" si="47"/>
        <v>59.215608000000003</v>
      </c>
      <c r="U351" s="9">
        <f t="shared" si="48"/>
        <v>20.059999999999999</v>
      </c>
      <c r="V351" s="9">
        <f t="shared" si="49"/>
        <v>214.83791222210002</v>
      </c>
      <c r="W351" s="9">
        <f t="shared" si="50"/>
        <v>212.94481386320001</v>
      </c>
    </row>
    <row r="352" spans="1:23" x14ac:dyDescent="0.2">
      <c r="A352" s="1">
        <v>344</v>
      </c>
      <c r="B352" s="2" t="s">
        <v>1023</v>
      </c>
      <c r="C352" s="2" t="s">
        <v>1024</v>
      </c>
      <c r="D352" s="2" t="s">
        <v>1025</v>
      </c>
      <c r="E352" s="2" t="s">
        <v>20</v>
      </c>
      <c r="F352" s="2">
        <v>115.29</v>
      </c>
      <c r="G352" s="2">
        <v>113.68</v>
      </c>
      <c r="H352" s="3">
        <v>0.72709999999999997</v>
      </c>
      <c r="I352" s="2">
        <v>0.90750399999999998</v>
      </c>
      <c r="J352" s="3">
        <v>0.82</v>
      </c>
      <c r="K352" s="2">
        <v>57.18</v>
      </c>
      <c r="L352" s="3">
        <v>0.83830000000000005</v>
      </c>
      <c r="M352" s="4">
        <v>6.61</v>
      </c>
      <c r="N352" s="5">
        <v>60</v>
      </c>
      <c r="O352" s="5">
        <v>344</v>
      </c>
      <c r="P352" s="7">
        <v>1</v>
      </c>
      <c r="Q352" s="6">
        <f t="shared" si="44"/>
        <v>1.1019000000000001</v>
      </c>
      <c r="R352" s="9">
        <f t="shared" si="45"/>
        <v>92.36936688210001</v>
      </c>
      <c r="S352" s="9">
        <f t="shared" si="46"/>
        <v>91.079448583200005</v>
      </c>
      <c r="T352" s="9">
        <f t="shared" si="47"/>
        <v>47.933994000000006</v>
      </c>
      <c r="U352" s="9">
        <f t="shared" si="48"/>
        <v>6.61</v>
      </c>
      <c r="V352" s="9">
        <f t="shared" si="49"/>
        <v>146.91336088210002</v>
      </c>
      <c r="W352" s="9">
        <f t="shared" si="50"/>
        <v>145.62344258320002</v>
      </c>
    </row>
    <row r="353" spans="1:23" x14ac:dyDescent="0.2">
      <c r="A353" s="1">
        <v>345</v>
      </c>
      <c r="B353" s="2" t="s">
        <v>236</v>
      </c>
      <c r="C353" s="2" t="s">
        <v>237</v>
      </c>
      <c r="D353" s="2" t="s">
        <v>238</v>
      </c>
      <c r="E353" s="2" t="s">
        <v>20</v>
      </c>
      <c r="F353" s="2">
        <v>115.29</v>
      </c>
      <c r="G353" s="2">
        <v>113.68</v>
      </c>
      <c r="H353" s="3">
        <v>1.0438000000000001</v>
      </c>
      <c r="I353" s="2">
        <v>0.90750399999999998</v>
      </c>
      <c r="J353" s="3">
        <v>0.94</v>
      </c>
      <c r="K353" s="2">
        <v>57.18</v>
      </c>
      <c r="L353" s="3">
        <v>1.0232000000000001</v>
      </c>
      <c r="M353" s="4">
        <v>9.77</v>
      </c>
      <c r="N353" s="5">
        <v>100</v>
      </c>
      <c r="O353" s="5">
        <v>345</v>
      </c>
      <c r="P353" s="7">
        <v>1</v>
      </c>
      <c r="Q353" s="6">
        <f t="shared" si="44"/>
        <v>1.1019000000000001</v>
      </c>
      <c r="R353" s="9">
        <f t="shared" si="45"/>
        <v>132.60231763380003</v>
      </c>
      <c r="S353" s="9">
        <f t="shared" si="46"/>
        <v>130.75055484960004</v>
      </c>
      <c r="T353" s="9">
        <f t="shared" si="47"/>
        <v>58.506576000000003</v>
      </c>
      <c r="U353" s="9">
        <f t="shared" si="48"/>
        <v>9.77</v>
      </c>
      <c r="V353" s="9">
        <f t="shared" si="49"/>
        <v>200.87889363380003</v>
      </c>
      <c r="W353" s="9">
        <f t="shared" si="50"/>
        <v>199.02713084960004</v>
      </c>
    </row>
    <row r="354" spans="1:23" x14ac:dyDescent="0.2">
      <c r="A354" s="1">
        <v>346</v>
      </c>
      <c r="B354" s="2" t="s">
        <v>1032</v>
      </c>
      <c r="C354" s="2" t="s">
        <v>1033</v>
      </c>
      <c r="D354" s="2" t="s">
        <v>1034</v>
      </c>
      <c r="E354" s="2" t="s">
        <v>20</v>
      </c>
      <c r="F354" s="2">
        <v>115.29</v>
      </c>
      <c r="G354" s="2">
        <v>113.68</v>
      </c>
      <c r="H354" s="3">
        <v>1.0703</v>
      </c>
      <c r="I354" s="2">
        <v>0.90750399999999998</v>
      </c>
      <c r="J354" s="3">
        <v>1.03</v>
      </c>
      <c r="K354" s="2">
        <v>57.18</v>
      </c>
      <c r="L354" s="3">
        <v>1.0387</v>
      </c>
      <c r="M354" s="4">
        <v>6.05</v>
      </c>
      <c r="N354" s="5">
        <v>100</v>
      </c>
      <c r="O354" s="5">
        <v>346</v>
      </c>
      <c r="P354" s="7">
        <v>1</v>
      </c>
      <c r="Q354" s="6">
        <f t="shared" si="44"/>
        <v>1.1019000000000001</v>
      </c>
      <c r="R354" s="9">
        <f t="shared" si="45"/>
        <v>135.96882598530001</v>
      </c>
      <c r="S354" s="9">
        <f t="shared" si="46"/>
        <v>134.07005063760002</v>
      </c>
      <c r="T354" s="9">
        <f t="shared" si="47"/>
        <v>59.392865999999998</v>
      </c>
      <c r="U354" s="9">
        <f t="shared" si="48"/>
        <v>6.05</v>
      </c>
      <c r="V354" s="9">
        <f t="shared" si="49"/>
        <v>201.41169198530002</v>
      </c>
      <c r="W354" s="9">
        <f t="shared" si="50"/>
        <v>199.51291663760003</v>
      </c>
    </row>
    <row r="355" spans="1:23" x14ac:dyDescent="0.2">
      <c r="A355" s="1">
        <v>347</v>
      </c>
      <c r="B355" s="2" t="s">
        <v>1035</v>
      </c>
      <c r="C355" s="2" t="s">
        <v>1036</v>
      </c>
      <c r="D355" s="2" t="s">
        <v>1037</v>
      </c>
      <c r="E355" s="2" t="s">
        <v>20</v>
      </c>
      <c r="F355" s="2">
        <v>115.29</v>
      </c>
      <c r="G355" s="2">
        <v>113.68</v>
      </c>
      <c r="H355" s="3">
        <v>1.0629999999999999</v>
      </c>
      <c r="I355" s="2">
        <v>0.90750399999999998</v>
      </c>
      <c r="J355" s="3">
        <v>1</v>
      </c>
      <c r="K355" s="2">
        <v>57.18</v>
      </c>
      <c r="L355" s="3">
        <v>1.0354000000000001</v>
      </c>
      <c r="M355" s="4">
        <v>6.09</v>
      </c>
      <c r="N355" s="5">
        <v>102</v>
      </c>
      <c r="O355" s="5">
        <v>347</v>
      </c>
      <c r="P355" s="7">
        <v>1</v>
      </c>
      <c r="Q355" s="6">
        <f t="shared" si="44"/>
        <v>1.1019000000000001</v>
      </c>
      <c r="R355" s="9">
        <f t="shared" si="45"/>
        <v>135.04144821300002</v>
      </c>
      <c r="S355" s="9">
        <f t="shared" si="46"/>
        <v>133.155623496</v>
      </c>
      <c r="T355" s="9">
        <f t="shared" si="47"/>
        <v>59.204172000000007</v>
      </c>
      <c r="U355" s="9">
        <f t="shared" si="48"/>
        <v>6.09</v>
      </c>
      <c r="V355" s="9">
        <f t="shared" si="49"/>
        <v>200.33562021300003</v>
      </c>
      <c r="W355" s="9">
        <f t="shared" si="50"/>
        <v>198.44979549600001</v>
      </c>
    </row>
    <row r="356" spans="1:23" x14ac:dyDescent="0.2">
      <c r="A356" s="1">
        <v>348</v>
      </c>
      <c r="B356" s="2" t="s">
        <v>811</v>
      </c>
      <c r="C356" s="2" t="s">
        <v>812</v>
      </c>
      <c r="D356" s="2" t="s">
        <v>813</v>
      </c>
      <c r="E356" s="2" t="s">
        <v>20</v>
      </c>
      <c r="F356" s="2">
        <v>115.29</v>
      </c>
      <c r="G356" s="2">
        <v>113.68</v>
      </c>
      <c r="H356" s="3">
        <v>0.80840000000000001</v>
      </c>
      <c r="I356" s="2">
        <v>0.90750399999999998</v>
      </c>
      <c r="J356" s="3">
        <v>0.82</v>
      </c>
      <c r="K356" s="2">
        <v>57.18</v>
      </c>
      <c r="L356" s="3">
        <v>0.89090000000000003</v>
      </c>
      <c r="M356" s="4">
        <v>10.36</v>
      </c>
      <c r="N356" s="5">
        <v>120</v>
      </c>
      <c r="O356" s="5">
        <v>348</v>
      </c>
      <c r="P356" s="7">
        <v>1</v>
      </c>
      <c r="Q356" s="6">
        <f t="shared" si="44"/>
        <v>1.1019000000000001</v>
      </c>
      <c r="R356" s="9">
        <f t="shared" si="45"/>
        <v>102.69756042840002</v>
      </c>
      <c r="S356" s="9">
        <f t="shared" si="46"/>
        <v>101.26341113280002</v>
      </c>
      <c r="T356" s="9">
        <f t="shared" si="47"/>
        <v>50.941662000000001</v>
      </c>
      <c r="U356" s="9">
        <f t="shared" si="48"/>
        <v>10.36</v>
      </c>
      <c r="V356" s="9">
        <f t="shared" si="49"/>
        <v>163.9992224284</v>
      </c>
      <c r="W356" s="9">
        <f t="shared" si="50"/>
        <v>162.56507313280002</v>
      </c>
    </row>
    <row r="357" spans="1:23" x14ac:dyDescent="0.2">
      <c r="A357" s="1">
        <v>349</v>
      </c>
      <c r="B357" s="2" t="s">
        <v>1041</v>
      </c>
      <c r="C357" s="2" t="s">
        <v>1042</v>
      </c>
      <c r="D357" s="2" t="s">
        <v>1043</v>
      </c>
      <c r="E357" s="2" t="s">
        <v>20</v>
      </c>
      <c r="F357" s="2">
        <v>115.29</v>
      </c>
      <c r="G357" s="2">
        <v>113.68</v>
      </c>
      <c r="H357" s="3">
        <v>0.84630000000000005</v>
      </c>
      <c r="I357" s="2">
        <v>0.90750399999999998</v>
      </c>
      <c r="J357" s="3">
        <v>0.8</v>
      </c>
      <c r="K357" s="2">
        <v>57.18</v>
      </c>
      <c r="L357" s="3">
        <v>0.94879999999999998</v>
      </c>
      <c r="M357" s="4">
        <v>17.57</v>
      </c>
      <c r="N357" s="5">
        <v>160</v>
      </c>
      <c r="O357" s="5">
        <v>349</v>
      </c>
      <c r="P357" s="7">
        <v>1</v>
      </c>
      <c r="Q357" s="6">
        <f t="shared" si="44"/>
        <v>1.1019000000000001</v>
      </c>
      <c r="R357" s="9">
        <f t="shared" si="45"/>
        <v>107.51230256130002</v>
      </c>
      <c r="S357" s="9">
        <f t="shared" si="46"/>
        <v>106.01091642960002</v>
      </c>
      <c r="T357" s="9">
        <f t="shared" si="47"/>
        <v>54.252383999999999</v>
      </c>
      <c r="U357" s="9">
        <f t="shared" si="48"/>
        <v>17.57</v>
      </c>
      <c r="V357" s="9">
        <f t="shared" si="49"/>
        <v>179.3346865613</v>
      </c>
      <c r="W357" s="9">
        <f t="shared" si="50"/>
        <v>177.8333004296</v>
      </c>
    </row>
    <row r="358" spans="1:23" x14ac:dyDescent="0.2">
      <c r="A358" s="1">
        <v>350</v>
      </c>
      <c r="B358" s="2" t="s">
        <v>1496</v>
      </c>
      <c r="C358" s="2" t="s">
        <v>1497</v>
      </c>
      <c r="D358" s="2" t="s">
        <v>1498</v>
      </c>
      <c r="E358" s="2" t="s">
        <v>20</v>
      </c>
      <c r="F358" s="2">
        <v>115.29</v>
      </c>
      <c r="G358" s="2">
        <v>113.68</v>
      </c>
      <c r="H358" s="3">
        <v>0.82250000000000001</v>
      </c>
      <c r="I358" s="2">
        <v>0.90750399999999998</v>
      </c>
      <c r="J358" s="3">
        <v>0.84</v>
      </c>
      <c r="K358" s="2">
        <v>57.18</v>
      </c>
      <c r="L358" s="3">
        <v>0.9022</v>
      </c>
      <c r="M358" s="4">
        <v>14.52</v>
      </c>
      <c r="N358" s="5">
        <v>82</v>
      </c>
      <c r="O358" s="5">
        <v>350</v>
      </c>
      <c r="P358" s="7">
        <v>1</v>
      </c>
      <c r="Q358" s="6">
        <f t="shared" ref="Q358:Q421" si="51">ROUND(P358/I358,4)</f>
        <v>1.1019000000000001</v>
      </c>
      <c r="R358" s="9">
        <f t="shared" ref="R358:R421" si="52">F358*H358*Q358</f>
        <v>104.48879694750001</v>
      </c>
      <c r="S358" s="9">
        <f t="shared" ref="S358:S421" si="53">G358*H358*Q358</f>
        <v>103.02963342000001</v>
      </c>
      <c r="T358" s="9">
        <f t="shared" ref="T358:T421" si="54">K358*L358</f>
        <v>51.587795999999997</v>
      </c>
      <c r="U358" s="9">
        <f t="shared" ref="U358:U421" si="55">M358</f>
        <v>14.52</v>
      </c>
      <c r="V358" s="9">
        <f t="shared" ref="V358:V421" si="56">R358+T358+U358</f>
        <v>170.5965929475</v>
      </c>
      <c r="W358" s="9">
        <f t="shared" ref="W358:W421" si="57">S358+T358+U358</f>
        <v>169.13742942000002</v>
      </c>
    </row>
    <row r="359" spans="1:23" x14ac:dyDescent="0.2">
      <c r="A359" s="1">
        <v>351</v>
      </c>
      <c r="B359" s="2" t="s">
        <v>1047</v>
      </c>
      <c r="C359" s="2" t="s">
        <v>1048</v>
      </c>
      <c r="D359" s="2" t="s">
        <v>1049</v>
      </c>
      <c r="E359" s="2" t="s">
        <v>20</v>
      </c>
      <c r="F359" s="2">
        <v>115.29</v>
      </c>
      <c r="G359" s="2">
        <v>113.68</v>
      </c>
      <c r="H359" s="3">
        <v>0.97819999999999996</v>
      </c>
      <c r="I359" s="2">
        <v>0.90750399999999998</v>
      </c>
      <c r="J359" s="3">
        <v>0.73</v>
      </c>
      <c r="K359" s="2">
        <v>57.18</v>
      </c>
      <c r="L359" s="3">
        <v>0.9849</v>
      </c>
      <c r="M359" s="4">
        <v>9.06</v>
      </c>
      <c r="N359" s="5">
        <v>98</v>
      </c>
      <c r="O359" s="5">
        <v>351</v>
      </c>
      <c r="P359" s="7">
        <v>1</v>
      </c>
      <c r="Q359" s="6">
        <f t="shared" si="51"/>
        <v>1.1019000000000001</v>
      </c>
      <c r="R359" s="9">
        <f t="shared" si="52"/>
        <v>124.26862148820001</v>
      </c>
      <c r="S359" s="9">
        <f t="shared" si="53"/>
        <v>122.53323697440001</v>
      </c>
      <c r="T359" s="9">
        <f t="shared" si="54"/>
        <v>56.316581999999997</v>
      </c>
      <c r="U359" s="9">
        <f t="shared" si="55"/>
        <v>9.06</v>
      </c>
      <c r="V359" s="9">
        <f t="shared" si="56"/>
        <v>189.64520348820002</v>
      </c>
      <c r="W359" s="9">
        <f t="shared" si="57"/>
        <v>187.90981897440003</v>
      </c>
    </row>
    <row r="360" spans="1:23" x14ac:dyDescent="0.2">
      <c r="A360" s="1">
        <v>352</v>
      </c>
      <c r="B360" s="2" t="s">
        <v>1050</v>
      </c>
      <c r="C360" s="2" t="s">
        <v>1051</v>
      </c>
      <c r="D360" s="2" t="s">
        <v>1052</v>
      </c>
      <c r="E360" s="2" t="s">
        <v>20</v>
      </c>
      <c r="F360" s="2">
        <v>115.29</v>
      </c>
      <c r="G360" s="2">
        <v>113.68</v>
      </c>
      <c r="H360" s="3">
        <v>0.81569999999999998</v>
      </c>
      <c r="I360" s="2">
        <v>0.90750399999999998</v>
      </c>
      <c r="J360" s="3">
        <v>0.85</v>
      </c>
      <c r="K360" s="2">
        <v>57.18</v>
      </c>
      <c r="L360" s="3">
        <v>0.89529999999999998</v>
      </c>
      <c r="M360" s="4">
        <v>8.7799999999999994</v>
      </c>
      <c r="N360" s="5">
        <v>160</v>
      </c>
      <c r="O360" s="5">
        <v>352</v>
      </c>
      <c r="P360" s="7">
        <v>1</v>
      </c>
      <c r="Q360" s="6">
        <f t="shared" si="51"/>
        <v>1.1019000000000001</v>
      </c>
      <c r="R360" s="9">
        <f t="shared" si="52"/>
        <v>103.62493820070002</v>
      </c>
      <c r="S360" s="9">
        <f t="shared" si="53"/>
        <v>102.1778382744</v>
      </c>
      <c r="T360" s="9">
        <f t="shared" si="54"/>
        <v>51.193253999999996</v>
      </c>
      <c r="U360" s="9">
        <f t="shared" si="55"/>
        <v>8.7799999999999994</v>
      </c>
      <c r="V360" s="9">
        <f t="shared" si="56"/>
        <v>163.59819220070003</v>
      </c>
      <c r="W360" s="9">
        <f t="shared" si="57"/>
        <v>162.15109227439999</v>
      </c>
    </row>
    <row r="361" spans="1:23" x14ac:dyDescent="0.2">
      <c r="A361" s="1">
        <v>353</v>
      </c>
      <c r="B361" s="2" t="s">
        <v>1059</v>
      </c>
      <c r="C361" s="2" t="s">
        <v>1060</v>
      </c>
      <c r="D361" s="2" t="s">
        <v>1061</v>
      </c>
      <c r="E361" s="2" t="s">
        <v>16</v>
      </c>
      <c r="F361" s="2">
        <v>125.42</v>
      </c>
      <c r="G361" s="2">
        <v>123.73</v>
      </c>
      <c r="H361" s="3">
        <v>1.1633</v>
      </c>
      <c r="I361" s="2">
        <v>0.90848200000000001</v>
      </c>
      <c r="J361" s="3">
        <v>0.96</v>
      </c>
      <c r="K361" s="2">
        <v>64.52</v>
      </c>
      <c r="L361" s="3">
        <v>1.0865</v>
      </c>
      <c r="M361" s="4">
        <v>11.63</v>
      </c>
      <c r="N361" s="5">
        <v>450</v>
      </c>
      <c r="O361" s="5">
        <v>353</v>
      </c>
      <c r="P361" s="7">
        <v>1</v>
      </c>
      <c r="Q361" s="6">
        <f t="shared" si="51"/>
        <v>1.1007</v>
      </c>
      <c r="R361" s="9">
        <f t="shared" si="52"/>
        <v>160.5933253602</v>
      </c>
      <c r="S361" s="9">
        <f t="shared" si="53"/>
        <v>158.42937447630001</v>
      </c>
      <c r="T361" s="9">
        <f t="shared" si="54"/>
        <v>70.100979999999993</v>
      </c>
      <c r="U361" s="9">
        <f t="shared" si="55"/>
        <v>11.63</v>
      </c>
      <c r="V361" s="9">
        <f t="shared" si="56"/>
        <v>242.32430536019999</v>
      </c>
      <c r="W361" s="9">
        <f t="shared" si="57"/>
        <v>240.1603544763</v>
      </c>
    </row>
    <row r="362" spans="1:23" x14ac:dyDescent="0.2">
      <c r="A362" s="1">
        <v>354</v>
      </c>
      <c r="B362" s="2" t="s">
        <v>1062</v>
      </c>
      <c r="C362" s="2" t="s">
        <v>1063</v>
      </c>
      <c r="D362" s="2" t="s">
        <v>1064</v>
      </c>
      <c r="E362" s="2" t="s">
        <v>20</v>
      </c>
      <c r="F362" s="2">
        <v>115.29</v>
      </c>
      <c r="G362" s="2">
        <v>113.68</v>
      </c>
      <c r="H362" s="3">
        <v>0.92159999999999997</v>
      </c>
      <c r="I362" s="2">
        <v>0.90750399999999998</v>
      </c>
      <c r="J362" s="3">
        <v>0.95</v>
      </c>
      <c r="K362" s="2">
        <v>57.18</v>
      </c>
      <c r="L362" s="3">
        <v>0.95989999999999998</v>
      </c>
      <c r="M362" s="4">
        <v>8.8800000000000008</v>
      </c>
      <c r="N362" s="5">
        <v>160</v>
      </c>
      <c r="O362" s="5">
        <v>354</v>
      </c>
      <c r="P362" s="7">
        <v>1</v>
      </c>
      <c r="Q362" s="6">
        <f t="shared" si="51"/>
        <v>1.1019000000000001</v>
      </c>
      <c r="R362" s="9">
        <f t="shared" si="52"/>
        <v>117.07826780160002</v>
      </c>
      <c r="S362" s="9">
        <f t="shared" si="53"/>
        <v>115.44329502720001</v>
      </c>
      <c r="T362" s="9">
        <f t="shared" si="54"/>
        <v>54.887081999999999</v>
      </c>
      <c r="U362" s="9">
        <f t="shared" si="55"/>
        <v>8.8800000000000008</v>
      </c>
      <c r="V362" s="9">
        <f t="shared" si="56"/>
        <v>180.84534980160001</v>
      </c>
      <c r="W362" s="9">
        <f t="shared" si="57"/>
        <v>179.2103770272</v>
      </c>
    </row>
    <row r="363" spans="1:23" x14ac:dyDescent="0.2">
      <c r="A363" s="1">
        <v>355</v>
      </c>
      <c r="B363" s="2" t="s">
        <v>1065</v>
      </c>
      <c r="C363" s="2" t="s">
        <v>1066</v>
      </c>
      <c r="D363" s="2" t="s">
        <v>1067</v>
      </c>
      <c r="E363" s="2" t="s">
        <v>20</v>
      </c>
      <c r="F363" s="2">
        <v>115.29</v>
      </c>
      <c r="G363" s="2">
        <v>113.68</v>
      </c>
      <c r="H363" s="3">
        <v>0.86199999999999999</v>
      </c>
      <c r="I363" s="2">
        <v>0.90750399999999998</v>
      </c>
      <c r="J363" s="3">
        <v>0.82</v>
      </c>
      <c r="K363" s="2">
        <v>57.18</v>
      </c>
      <c r="L363" s="3">
        <v>0.91810000000000003</v>
      </c>
      <c r="M363" s="4">
        <v>10.26</v>
      </c>
      <c r="N363" s="5">
        <v>250</v>
      </c>
      <c r="O363" s="5">
        <v>355</v>
      </c>
      <c r="P363" s="7">
        <v>1</v>
      </c>
      <c r="Q363" s="6">
        <f t="shared" si="51"/>
        <v>1.1019000000000001</v>
      </c>
      <c r="R363" s="9">
        <f t="shared" si="52"/>
        <v>109.50679996200002</v>
      </c>
      <c r="S363" s="9">
        <f t="shared" si="53"/>
        <v>107.977561104</v>
      </c>
      <c r="T363" s="9">
        <f t="shared" si="54"/>
        <v>52.496957999999999</v>
      </c>
      <c r="U363" s="9">
        <f t="shared" si="55"/>
        <v>10.26</v>
      </c>
      <c r="V363" s="9">
        <f t="shared" si="56"/>
        <v>172.263757962</v>
      </c>
      <c r="W363" s="9">
        <f t="shared" si="57"/>
        <v>170.73451910399999</v>
      </c>
    </row>
    <row r="364" spans="1:23" x14ac:dyDescent="0.2">
      <c r="A364" s="1">
        <v>356</v>
      </c>
      <c r="B364" s="2" t="s">
        <v>1068</v>
      </c>
      <c r="C364" s="2" t="s">
        <v>1069</v>
      </c>
      <c r="D364" s="2" t="s">
        <v>1070</v>
      </c>
      <c r="E364" s="2" t="s">
        <v>20</v>
      </c>
      <c r="F364" s="2">
        <v>115.29</v>
      </c>
      <c r="G364" s="2">
        <v>113.68</v>
      </c>
      <c r="H364" s="3">
        <v>1.0370999999999999</v>
      </c>
      <c r="I364" s="2">
        <v>0.90750399999999998</v>
      </c>
      <c r="J364" s="3">
        <v>0.86</v>
      </c>
      <c r="K364" s="2">
        <v>57.18</v>
      </c>
      <c r="L364" s="3">
        <v>1.0188999999999999</v>
      </c>
      <c r="M364" s="4">
        <v>5.47</v>
      </c>
      <c r="N364" s="5">
        <v>235</v>
      </c>
      <c r="O364" s="5">
        <v>356</v>
      </c>
      <c r="P364" s="7">
        <v>1</v>
      </c>
      <c r="Q364" s="6">
        <f t="shared" si="51"/>
        <v>1.1019000000000001</v>
      </c>
      <c r="R364" s="9">
        <f t="shared" si="52"/>
        <v>131.7511626921</v>
      </c>
      <c r="S364" s="9">
        <f t="shared" si="53"/>
        <v>129.91128610320001</v>
      </c>
      <c r="T364" s="9">
        <f t="shared" si="54"/>
        <v>58.260701999999995</v>
      </c>
      <c r="U364" s="9">
        <f t="shared" si="55"/>
        <v>5.47</v>
      </c>
      <c r="V364" s="9">
        <f t="shared" si="56"/>
        <v>195.4818646921</v>
      </c>
      <c r="W364" s="9">
        <f t="shared" si="57"/>
        <v>193.64198810320002</v>
      </c>
    </row>
    <row r="365" spans="1:23" x14ac:dyDescent="0.2">
      <c r="A365" s="1">
        <v>357</v>
      </c>
      <c r="B365" s="2" t="s">
        <v>1071</v>
      </c>
      <c r="C365" s="2" t="s">
        <v>1072</v>
      </c>
      <c r="D365" s="2" t="s">
        <v>1073</v>
      </c>
      <c r="E365" s="2" t="s">
        <v>16</v>
      </c>
      <c r="F365" s="2">
        <v>125.42</v>
      </c>
      <c r="G365" s="2">
        <v>123.73</v>
      </c>
      <c r="H365" s="3">
        <v>1.1920999999999999</v>
      </c>
      <c r="I365" s="2">
        <v>0.90848200000000001</v>
      </c>
      <c r="J365" s="3">
        <v>0.83</v>
      </c>
      <c r="K365" s="2">
        <v>64.52</v>
      </c>
      <c r="L365" s="3">
        <v>1.1025</v>
      </c>
      <c r="M365" s="4">
        <v>16.239999999999998</v>
      </c>
      <c r="N365" s="5">
        <v>432</v>
      </c>
      <c r="O365" s="5">
        <v>357</v>
      </c>
      <c r="P365" s="7">
        <v>1</v>
      </c>
      <c r="Q365" s="6">
        <f t="shared" si="51"/>
        <v>1.1007</v>
      </c>
      <c r="R365" s="9">
        <f t="shared" si="52"/>
        <v>164.5691594274</v>
      </c>
      <c r="S365" s="9">
        <f t="shared" si="53"/>
        <v>162.35163527310002</v>
      </c>
      <c r="T365" s="9">
        <f t="shared" si="54"/>
        <v>71.133299999999991</v>
      </c>
      <c r="U365" s="9">
        <f t="shared" si="55"/>
        <v>16.239999999999998</v>
      </c>
      <c r="V365" s="9">
        <f t="shared" si="56"/>
        <v>251.9424594274</v>
      </c>
      <c r="W365" s="9">
        <f t="shared" si="57"/>
        <v>249.72493527310002</v>
      </c>
    </row>
    <row r="366" spans="1:23" x14ac:dyDescent="0.2">
      <c r="A366" s="1">
        <v>358</v>
      </c>
      <c r="B366" s="2" t="s">
        <v>1074</v>
      </c>
      <c r="C366" s="2" t="s">
        <v>1075</v>
      </c>
      <c r="D366" s="2" t="s">
        <v>1076</v>
      </c>
      <c r="E366" s="2" t="s">
        <v>20</v>
      </c>
      <c r="F366" s="2">
        <v>115.29</v>
      </c>
      <c r="G366" s="2">
        <v>113.68</v>
      </c>
      <c r="H366" s="3">
        <v>1.0518000000000001</v>
      </c>
      <c r="I366" s="2">
        <v>0.90750399999999998</v>
      </c>
      <c r="J366" s="3">
        <v>1.1599999999999999</v>
      </c>
      <c r="K366" s="2">
        <v>57.18</v>
      </c>
      <c r="L366" s="3">
        <v>1.0285</v>
      </c>
      <c r="M366" s="4">
        <v>12.24</v>
      </c>
      <c r="N366" s="5">
        <v>240</v>
      </c>
      <c r="O366" s="5">
        <v>358</v>
      </c>
      <c r="P366" s="7">
        <v>1</v>
      </c>
      <c r="Q366" s="6">
        <f t="shared" si="51"/>
        <v>1.1019000000000001</v>
      </c>
      <c r="R366" s="9">
        <f t="shared" si="52"/>
        <v>133.61862204180002</v>
      </c>
      <c r="S366" s="9">
        <f t="shared" si="53"/>
        <v>131.75266678560004</v>
      </c>
      <c r="T366" s="9">
        <f t="shared" si="54"/>
        <v>58.809629999999999</v>
      </c>
      <c r="U366" s="9">
        <f t="shared" si="55"/>
        <v>12.24</v>
      </c>
      <c r="V366" s="9">
        <f t="shared" si="56"/>
        <v>204.66825204180003</v>
      </c>
      <c r="W366" s="9">
        <f t="shared" si="57"/>
        <v>202.80229678560005</v>
      </c>
    </row>
    <row r="367" spans="1:23" x14ac:dyDescent="0.2">
      <c r="A367" s="1">
        <v>359</v>
      </c>
      <c r="B367" s="2" t="s">
        <v>1080</v>
      </c>
      <c r="C367" s="2" t="s">
        <v>1081</v>
      </c>
      <c r="D367" s="2" t="s">
        <v>1082</v>
      </c>
      <c r="E367" s="2" t="s">
        <v>20</v>
      </c>
      <c r="F367" s="2">
        <v>115.29</v>
      </c>
      <c r="G367" s="2">
        <v>113.68</v>
      </c>
      <c r="H367" s="3">
        <v>1.0491999999999999</v>
      </c>
      <c r="I367" s="2">
        <v>0.90750399999999998</v>
      </c>
      <c r="J367" s="3">
        <v>1.05</v>
      </c>
      <c r="K367" s="2">
        <v>57.18</v>
      </c>
      <c r="L367" s="3">
        <v>1.0270999999999999</v>
      </c>
      <c r="M367" s="4">
        <v>8.43</v>
      </c>
      <c r="N367" s="5">
        <v>240</v>
      </c>
      <c r="O367" s="5">
        <v>359</v>
      </c>
      <c r="P367" s="7">
        <v>1</v>
      </c>
      <c r="Q367" s="6">
        <f t="shared" si="51"/>
        <v>1.1019000000000001</v>
      </c>
      <c r="R367" s="9">
        <f t="shared" si="52"/>
        <v>133.28832310920001</v>
      </c>
      <c r="S367" s="9">
        <f t="shared" si="53"/>
        <v>131.42698040640002</v>
      </c>
      <c r="T367" s="9">
        <f t="shared" si="54"/>
        <v>58.729577999999997</v>
      </c>
      <c r="U367" s="9">
        <f t="shared" si="55"/>
        <v>8.43</v>
      </c>
      <c r="V367" s="9">
        <f t="shared" si="56"/>
        <v>200.44790110920002</v>
      </c>
      <c r="W367" s="9">
        <f t="shared" si="57"/>
        <v>198.58655840640003</v>
      </c>
    </row>
    <row r="368" spans="1:23" x14ac:dyDescent="0.2">
      <c r="A368" s="1">
        <v>360</v>
      </c>
      <c r="B368" s="2" t="s">
        <v>1083</v>
      </c>
      <c r="C368" s="2" t="s">
        <v>1084</v>
      </c>
      <c r="D368" s="2" t="s">
        <v>1085</v>
      </c>
      <c r="E368" s="2" t="s">
        <v>20</v>
      </c>
      <c r="F368" s="2">
        <v>115.29</v>
      </c>
      <c r="G368" s="2">
        <v>113.68</v>
      </c>
      <c r="H368" s="3">
        <v>1.0693999999999999</v>
      </c>
      <c r="I368" s="2">
        <v>0.90750399999999998</v>
      </c>
      <c r="J368" s="3">
        <v>1.07</v>
      </c>
      <c r="K368" s="2">
        <v>57.18</v>
      </c>
      <c r="L368" s="3">
        <v>1.0407</v>
      </c>
      <c r="M368" s="4">
        <v>8.1999999999999993</v>
      </c>
      <c r="N368" s="5">
        <v>200</v>
      </c>
      <c r="O368" s="5">
        <v>360</v>
      </c>
      <c r="P368" s="7">
        <v>1</v>
      </c>
      <c r="Q368" s="6">
        <f t="shared" si="51"/>
        <v>1.1019000000000001</v>
      </c>
      <c r="R368" s="9">
        <f t="shared" si="52"/>
        <v>135.8544917394</v>
      </c>
      <c r="S368" s="9">
        <f t="shared" si="53"/>
        <v>133.9573130448</v>
      </c>
      <c r="T368" s="9">
        <f t="shared" si="54"/>
        <v>59.507225999999996</v>
      </c>
      <c r="U368" s="9">
        <f t="shared" si="55"/>
        <v>8.1999999999999993</v>
      </c>
      <c r="V368" s="9">
        <f t="shared" si="56"/>
        <v>203.5617177394</v>
      </c>
      <c r="W368" s="9">
        <f t="shared" si="57"/>
        <v>201.66453904479999</v>
      </c>
    </row>
    <row r="369" spans="1:23" x14ac:dyDescent="0.2">
      <c r="A369" s="1">
        <v>361</v>
      </c>
      <c r="B369" s="2" t="s">
        <v>1089</v>
      </c>
      <c r="C369" s="2" t="s">
        <v>1090</v>
      </c>
      <c r="D369" s="2" t="s">
        <v>1091</v>
      </c>
      <c r="E369" s="2" t="s">
        <v>20</v>
      </c>
      <c r="F369" s="2">
        <v>115.29</v>
      </c>
      <c r="G369" s="2">
        <v>113.68</v>
      </c>
      <c r="H369" s="3">
        <v>1.1712</v>
      </c>
      <c r="I369" s="2">
        <v>0.90750399999999998</v>
      </c>
      <c r="J369" s="3">
        <v>0.69</v>
      </c>
      <c r="K369" s="2">
        <v>57.18</v>
      </c>
      <c r="L369" s="3">
        <v>1.0932999999999999</v>
      </c>
      <c r="M369" s="4">
        <v>6.68</v>
      </c>
      <c r="N369" s="5">
        <v>196</v>
      </c>
      <c r="O369" s="5">
        <v>361</v>
      </c>
      <c r="P369" s="7">
        <v>1</v>
      </c>
      <c r="Q369" s="6">
        <f t="shared" si="51"/>
        <v>1.1019000000000001</v>
      </c>
      <c r="R369" s="9">
        <f t="shared" si="52"/>
        <v>148.78696533120001</v>
      </c>
      <c r="S369" s="9">
        <f t="shared" si="53"/>
        <v>146.70918743040002</v>
      </c>
      <c r="T369" s="9">
        <f t="shared" si="54"/>
        <v>62.514893999999998</v>
      </c>
      <c r="U369" s="9">
        <f t="shared" si="55"/>
        <v>6.68</v>
      </c>
      <c r="V369" s="9">
        <f t="shared" si="56"/>
        <v>217.98185933120001</v>
      </c>
      <c r="W369" s="9">
        <f t="shared" si="57"/>
        <v>215.90408143040003</v>
      </c>
    </row>
    <row r="370" spans="1:23" x14ac:dyDescent="0.2">
      <c r="A370" s="1">
        <v>362</v>
      </c>
      <c r="B370" s="2" t="s">
        <v>1092</v>
      </c>
      <c r="C370" s="2" t="s">
        <v>1093</v>
      </c>
      <c r="D370" s="2" t="s">
        <v>1094</v>
      </c>
      <c r="E370" s="2" t="s">
        <v>16</v>
      </c>
      <c r="F370" s="2">
        <v>125.42</v>
      </c>
      <c r="G370" s="2">
        <v>123.73</v>
      </c>
      <c r="H370" s="3">
        <v>0.96760000000000002</v>
      </c>
      <c r="I370" s="2">
        <v>0.90848200000000001</v>
      </c>
      <c r="J370" s="3">
        <v>0.79</v>
      </c>
      <c r="K370" s="2">
        <v>64.52</v>
      </c>
      <c r="L370" s="3">
        <v>0.98550000000000004</v>
      </c>
      <c r="M370" s="4">
        <v>21.68</v>
      </c>
      <c r="N370" s="5">
        <v>120</v>
      </c>
      <c r="O370" s="5">
        <v>362</v>
      </c>
      <c r="P370" s="7">
        <v>1</v>
      </c>
      <c r="Q370" s="6">
        <f t="shared" si="51"/>
        <v>1.1007</v>
      </c>
      <c r="R370" s="9">
        <f t="shared" si="52"/>
        <v>133.57698067440001</v>
      </c>
      <c r="S370" s="9">
        <f t="shared" si="53"/>
        <v>131.77706760359999</v>
      </c>
      <c r="T370" s="9">
        <f t="shared" si="54"/>
        <v>63.58446</v>
      </c>
      <c r="U370" s="9">
        <f t="shared" si="55"/>
        <v>21.68</v>
      </c>
      <c r="V370" s="9">
        <f t="shared" si="56"/>
        <v>218.84144067440002</v>
      </c>
      <c r="W370" s="9">
        <f t="shared" si="57"/>
        <v>217.0415276036</v>
      </c>
    </row>
    <row r="371" spans="1:23" x14ac:dyDescent="0.2">
      <c r="A371" s="1">
        <v>363</v>
      </c>
      <c r="B371" s="2" t="s">
        <v>1095</v>
      </c>
      <c r="C371" s="2" t="s">
        <v>1096</v>
      </c>
      <c r="D371" s="2" t="s">
        <v>1097</v>
      </c>
      <c r="E371" s="2" t="s">
        <v>20</v>
      </c>
      <c r="F371" s="2">
        <v>115.29</v>
      </c>
      <c r="G371" s="2">
        <v>113.68</v>
      </c>
      <c r="H371" s="3">
        <v>1.0834999999999999</v>
      </c>
      <c r="I371" s="2">
        <v>0.90750399999999998</v>
      </c>
      <c r="J371" s="3">
        <v>1.04</v>
      </c>
      <c r="K371" s="2">
        <v>57.18</v>
      </c>
      <c r="L371" s="3">
        <v>1.0528</v>
      </c>
      <c r="M371" s="4">
        <v>9.07</v>
      </c>
      <c r="N371" s="5">
        <v>200</v>
      </c>
      <c r="O371" s="5">
        <v>363</v>
      </c>
      <c r="P371" s="7">
        <v>1</v>
      </c>
      <c r="Q371" s="6">
        <f t="shared" si="51"/>
        <v>1.1019000000000001</v>
      </c>
      <c r="R371" s="9">
        <f t="shared" si="52"/>
        <v>137.64572825850001</v>
      </c>
      <c r="S371" s="9">
        <f t="shared" si="53"/>
        <v>135.72353533200001</v>
      </c>
      <c r="T371" s="9">
        <f t="shared" si="54"/>
        <v>60.199103999999998</v>
      </c>
      <c r="U371" s="9">
        <f t="shared" si="55"/>
        <v>9.07</v>
      </c>
      <c r="V371" s="9">
        <f t="shared" si="56"/>
        <v>206.91483225850001</v>
      </c>
      <c r="W371" s="9">
        <f t="shared" si="57"/>
        <v>204.99263933200001</v>
      </c>
    </row>
    <row r="372" spans="1:23" x14ac:dyDescent="0.2">
      <c r="A372" s="1">
        <v>364</v>
      </c>
      <c r="B372" s="2" t="s">
        <v>1098</v>
      </c>
      <c r="C372" s="2" t="s">
        <v>1099</v>
      </c>
      <c r="D372" s="2" t="s">
        <v>1100</v>
      </c>
      <c r="E372" s="2" t="s">
        <v>16</v>
      </c>
      <c r="F372" s="2">
        <v>125.42</v>
      </c>
      <c r="G372" s="2">
        <v>123.73</v>
      </c>
      <c r="H372" s="3">
        <v>1.133</v>
      </c>
      <c r="I372" s="2">
        <v>0.90848200000000001</v>
      </c>
      <c r="J372" s="3">
        <v>0.94</v>
      </c>
      <c r="K372" s="2">
        <v>64.52</v>
      </c>
      <c r="L372" s="3">
        <v>1.0787</v>
      </c>
      <c r="M372" s="4">
        <v>33.200000000000003</v>
      </c>
      <c r="N372" s="5">
        <v>527</v>
      </c>
      <c r="O372" s="5">
        <v>364</v>
      </c>
      <c r="P372" s="7">
        <v>1</v>
      </c>
      <c r="Q372" s="6">
        <f t="shared" si="51"/>
        <v>1.1007</v>
      </c>
      <c r="R372" s="9">
        <f t="shared" si="52"/>
        <v>156.41041660200003</v>
      </c>
      <c r="S372" s="9">
        <f t="shared" si="53"/>
        <v>154.30282926300001</v>
      </c>
      <c r="T372" s="9">
        <f t="shared" si="54"/>
        <v>69.597723999999999</v>
      </c>
      <c r="U372" s="9">
        <f t="shared" si="55"/>
        <v>33.200000000000003</v>
      </c>
      <c r="V372" s="9">
        <f t="shared" si="56"/>
        <v>259.20814060200001</v>
      </c>
      <c r="W372" s="9">
        <f t="shared" si="57"/>
        <v>257.10055326299999</v>
      </c>
    </row>
    <row r="373" spans="1:23" x14ac:dyDescent="0.2">
      <c r="A373" s="1">
        <v>365</v>
      </c>
      <c r="B373" s="2" t="s">
        <v>1101</v>
      </c>
      <c r="C373" s="2" t="s">
        <v>1102</v>
      </c>
      <c r="D373" s="2" t="s">
        <v>1103</v>
      </c>
      <c r="E373" s="2" t="s">
        <v>20</v>
      </c>
      <c r="F373" s="2">
        <v>115.29</v>
      </c>
      <c r="G373" s="2">
        <v>113.68</v>
      </c>
      <c r="H373" s="3">
        <v>1.0382</v>
      </c>
      <c r="I373" s="2">
        <v>0.90750399999999998</v>
      </c>
      <c r="J373" s="3">
        <v>0.89</v>
      </c>
      <c r="K373" s="2">
        <v>57.18</v>
      </c>
      <c r="L373" s="3">
        <v>1.0193000000000001</v>
      </c>
      <c r="M373" s="4">
        <v>5.41</v>
      </c>
      <c r="N373" s="5">
        <v>169</v>
      </c>
      <c r="O373" s="5">
        <v>365</v>
      </c>
      <c r="P373" s="7">
        <v>1</v>
      </c>
      <c r="Q373" s="6">
        <f t="shared" si="51"/>
        <v>1.1019000000000001</v>
      </c>
      <c r="R373" s="9">
        <f t="shared" si="52"/>
        <v>131.89090454820001</v>
      </c>
      <c r="S373" s="9">
        <f t="shared" si="53"/>
        <v>130.04907649440003</v>
      </c>
      <c r="T373" s="9">
        <f t="shared" si="54"/>
        <v>58.283574000000009</v>
      </c>
      <c r="U373" s="9">
        <f t="shared" si="55"/>
        <v>5.41</v>
      </c>
      <c r="V373" s="9">
        <f t="shared" si="56"/>
        <v>195.58447854820002</v>
      </c>
      <c r="W373" s="9">
        <f t="shared" si="57"/>
        <v>193.74265049440004</v>
      </c>
    </row>
    <row r="374" spans="1:23" x14ac:dyDescent="0.2">
      <c r="A374" s="1">
        <v>366</v>
      </c>
      <c r="B374" s="2" t="s">
        <v>1004</v>
      </c>
      <c r="C374" s="2" t="s">
        <v>998</v>
      </c>
      <c r="D374" s="2" t="s">
        <v>1005</v>
      </c>
      <c r="E374" s="2" t="s">
        <v>20</v>
      </c>
      <c r="F374" s="2">
        <v>115.29</v>
      </c>
      <c r="G374" s="2">
        <v>113.68</v>
      </c>
      <c r="H374" s="3">
        <v>0.9446</v>
      </c>
      <c r="I374" s="2">
        <v>0.90750399999999998</v>
      </c>
      <c r="J374" s="3">
        <v>1.17</v>
      </c>
      <c r="K374" s="2">
        <v>57.18</v>
      </c>
      <c r="L374" s="3">
        <v>0.97040000000000004</v>
      </c>
      <c r="M374" s="4">
        <v>28.92</v>
      </c>
      <c r="N374" s="5">
        <v>112</v>
      </c>
      <c r="O374" s="5">
        <v>366</v>
      </c>
      <c r="P374" s="7">
        <v>1</v>
      </c>
      <c r="Q374" s="6">
        <f t="shared" si="51"/>
        <v>1.1019000000000001</v>
      </c>
      <c r="R374" s="9">
        <f t="shared" si="52"/>
        <v>120.00014297460001</v>
      </c>
      <c r="S374" s="9">
        <f t="shared" si="53"/>
        <v>118.32436684320002</v>
      </c>
      <c r="T374" s="9">
        <f t="shared" si="54"/>
        <v>55.487472000000004</v>
      </c>
      <c r="U374" s="9">
        <f t="shared" si="55"/>
        <v>28.92</v>
      </c>
      <c r="V374" s="9">
        <f t="shared" si="56"/>
        <v>204.40761497459999</v>
      </c>
      <c r="W374" s="9">
        <f t="shared" si="57"/>
        <v>202.73183884320002</v>
      </c>
    </row>
    <row r="375" spans="1:23" x14ac:dyDescent="0.2">
      <c r="A375" s="1">
        <v>367</v>
      </c>
      <c r="B375" s="2" t="s">
        <v>1107</v>
      </c>
      <c r="C375" s="2" t="s">
        <v>1108</v>
      </c>
      <c r="D375" s="2" t="s">
        <v>1109</v>
      </c>
      <c r="E375" s="2" t="s">
        <v>16</v>
      </c>
      <c r="F375" s="2">
        <v>125.42</v>
      </c>
      <c r="G375" s="2">
        <v>123.73</v>
      </c>
      <c r="H375" s="3">
        <v>1.1463000000000001</v>
      </c>
      <c r="I375" s="2">
        <v>0.90848200000000001</v>
      </c>
      <c r="J375" s="3">
        <v>0.8</v>
      </c>
      <c r="K375" s="2">
        <v>64.52</v>
      </c>
      <c r="L375" s="3">
        <v>1.0783</v>
      </c>
      <c r="M375" s="4">
        <v>29.17</v>
      </c>
      <c r="N375" s="5">
        <v>60</v>
      </c>
      <c r="O375" s="5">
        <v>367</v>
      </c>
      <c r="P375" s="7">
        <v>1</v>
      </c>
      <c r="Q375" s="6">
        <f t="shared" si="51"/>
        <v>1.1007</v>
      </c>
      <c r="R375" s="9">
        <f t="shared" si="52"/>
        <v>158.24647886220004</v>
      </c>
      <c r="S375" s="9">
        <f t="shared" si="53"/>
        <v>156.11415108930001</v>
      </c>
      <c r="T375" s="9">
        <f t="shared" si="54"/>
        <v>69.571916000000002</v>
      </c>
      <c r="U375" s="9">
        <f t="shared" si="55"/>
        <v>29.17</v>
      </c>
      <c r="V375" s="9">
        <f t="shared" si="56"/>
        <v>256.98839486220004</v>
      </c>
      <c r="W375" s="9">
        <f t="shared" si="57"/>
        <v>254.85606708930004</v>
      </c>
    </row>
    <row r="376" spans="1:23" x14ac:dyDescent="0.2">
      <c r="A376" s="1">
        <v>368</v>
      </c>
      <c r="B376" s="2" t="s">
        <v>1110</v>
      </c>
      <c r="C376" s="2" t="s">
        <v>1111</v>
      </c>
      <c r="D376" s="2" t="s">
        <v>1112</v>
      </c>
      <c r="E376" s="2" t="s">
        <v>20</v>
      </c>
      <c r="F376" s="2">
        <v>115.29</v>
      </c>
      <c r="G376" s="2">
        <v>113.68</v>
      </c>
      <c r="H376" s="3">
        <v>1.1133</v>
      </c>
      <c r="I376" s="2">
        <v>0.90750399999999998</v>
      </c>
      <c r="J376" s="3">
        <v>0.74</v>
      </c>
      <c r="K376" s="2">
        <v>57.18</v>
      </c>
      <c r="L376" s="3">
        <v>1.0641</v>
      </c>
      <c r="M376" s="4">
        <v>12.16</v>
      </c>
      <c r="N376" s="5">
        <v>60</v>
      </c>
      <c r="O376" s="5">
        <v>368</v>
      </c>
      <c r="P376" s="7">
        <v>1</v>
      </c>
      <c r="Q376" s="6">
        <f t="shared" si="51"/>
        <v>1.1019000000000001</v>
      </c>
      <c r="R376" s="9">
        <f t="shared" si="52"/>
        <v>141.43146217830002</v>
      </c>
      <c r="S376" s="9">
        <f t="shared" si="53"/>
        <v>139.45640229360001</v>
      </c>
      <c r="T376" s="9">
        <f t="shared" si="54"/>
        <v>60.845238000000002</v>
      </c>
      <c r="U376" s="9">
        <f t="shared" si="55"/>
        <v>12.16</v>
      </c>
      <c r="V376" s="9">
        <f t="shared" si="56"/>
        <v>214.43670017830001</v>
      </c>
      <c r="W376" s="9">
        <f t="shared" si="57"/>
        <v>212.4616402936</v>
      </c>
    </row>
    <row r="377" spans="1:23" x14ac:dyDescent="0.2">
      <c r="A377" s="1">
        <v>369</v>
      </c>
      <c r="B377" s="2" t="s">
        <v>1113</v>
      </c>
      <c r="C377" s="2" t="s">
        <v>1114</v>
      </c>
      <c r="D377" s="2" t="s">
        <v>1115</v>
      </c>
      <c r="E377" s="2" t="s">
        <v>20</v>
      </c>
      <c r="F377" s="2">
        <v>115.29</v>
      </c>
      <c r="G377" s="2">
        <v>113.68</v>
      </c>
      <c r="H377" s="3">
        <v>1.0556000000000001</v>
      </c>
      <c r="I377" s="2">
        <v>0.90750399999999998</v>
      </c>
      <c r="J377" s="3">
        <v>0.9</v>
      </c>
      <c r="K377" s="2">
        <v>57.18</v>
      </c>
      <c r="L377" s="3">
        <v>1.0309999999999999</v>
      </c>
      <c r="M377" s="4">
        <v>5.44</v>
      </c>
      <c r="N377" s="5">
        <v>200</v>
      </c>
      <c r="O377" s="5">
        <v>369</v>
      </c>
      <c r="P377" s="7">
        <v>1</v>
      </c>
      <c r="Q377" s="6">
        <f t="shared" si="51"/>
        <v>1.1019000000000001</v>
      </c>
      <c r="R377" s="9">
        <f t="shared" si="52"/>
        <v>134.10136663560004</v>
      </c>
      <c r="S377" s="9">
        <f t="shared" si="53"/>
        <v>132.22866995520002</v>
      </c>
      <c r="T377" s="9">
        <f t="shared" si="54"/>
        <v>58.952579999999998</v>
      </c>
      <c r="U377" s="9">
        <f t="shared" si="55"/>
        <v>5.44</v>
      </c>
      <c r="V377" s="9">
        <f t="shared" si="56"/>
        <v>198.49394663560003</v>
      </c>
      <c r="W377" s="9">
        <f t="shared" si="57"/>
        <v>196.62124995520003</v>
      </c>
    </row>
    <row r="378" spans="1:23" x14ac:dyDescent="0.2">
      <c r="A378" s="1">
        <v>370</v>
      </c>
      <c r="B378" s="2" t="s">
        <v>1116</v>
      </c>
      <c r="C378" s="2" t="s">
        <v>1117</v>
      </c>
      <c r="D378" s="2" t="s">
        <v>1118</v>
      </c>
      <c r="E378" s="2" t="s">
        <v>20</v>
      </c>
      <c r="F378" s="2">
        <v>115.29</v>
      </c>
      <c r="G378" s="2">
        <v>113.68</v>
      </c>
      <c r="H378" s="3">
        <v>0.86919999999999997</v>
      </c>
      <c r="I378" s="2">
        <v>0.90750399999999998</v>
      </c>
      <c r="J378" s="3">
        <v>1.04</v>
      </c>
      <c r="K378" s="2">
        <v>57.18</v>
      </c>
      <c r="L378" s="3">
        <v>0.93259999999999998</v>
      </c>
      <c r="M378" s="4">
        <v>7.02</v>
      </c>
      <c r="N378" s="5">
        <v>48</v>
      </c>
      <c r="O378" s="5">
        <v>370</v>
      </c>
      <c r="P378" s="7">
        <v>1</v>
      </c>
      <c r="Q378" s="6">
        <f t="shared" si="51"/>
        <v>1.1019000000000001</v>
      </c>
      <c r="R378" s="9">
        <f t="shared" si="52"/>
        <v>110.42147392920002</v>
      </c>
      <c r="S378" s="9">
        <f t="shared" si="53"/>
        <v>108.87946184640002</v>
      </c>
      <c r="T378" s="9">
        <f t="shared" si="54"/>
        <v>53.326067999999999</v>
      </c>
      <c r="U378" s="9">
        <f t="shared" si="55"/>
        <v>7.02</v>
      </c>
      <c r="V378" s="9">
        <f t="shared" si="56"/>
        <v>170.76754192920004</v>
      </c>
      <c r="W378" s="9">
        <f t="shared" si="57"/>
        <v>169.22552984640004</v>
      </c>
    </row>
    <row r="379" spans="1:23" x14ac:dyDescent="0.2">
      <c r="A379" s="1">
        <v>371</v>
      </c>
      <c r="B379" s="2" t="s">
        <v>1119</v>
      </c>
      <c r="C379" s="2" t="s">
        <v>1120</v>
      </c>
      <c r="D379" s="2" t="s">
        <v>1121</v>
      </c>
      <c r="E379" s="2" t="s">
        <v>16</v>
      </c>
      <c r="F379" s="2">
        <v>125.42</v>
      </c>
      <c r="G379" s="2">
        <v>123.73</v>
      </c>
      <c r="H379" s="3">
        <v>1.1143000000000001</v>
      </c>
      <c r="I379" s="2">
        <v>0.90848200000000001</v>
      </c>
      <c r="J379" s="3">
        <v>0.88</v>
      </c>
      <c r="K379" s="2">
        <v>64.52</v>
      </c>
      <c r="L379" s="3">
        <v>1.0504</v>
      </c>
      <c r="M379" s="4">
        <v>17.940000000000001</v>
      </c>
      <c r="N379" s="5">
        <v>200</v>
      </c>
      <c r="O379" s="5">
        <v>371</v>
      </c>
      <c r="P379" s="7">
        <v>1</v>
      </c>
      <c r="Q379" s="6">
        <f t="shared" si="51"/>
        <v>1.1007</v>
      </c>
      <c r="R379" s="9">
        <f t="shared" si="52"/>
        <v>153.82888545419999</v>
      </c>
      <c r="S379" s="9">
        <f t="shared" si="53"/>
        <v>151.75608353730001</v>
      </c>
      <c r="T379" s="9">
        <f t="shared" si="54"/>
        <v>67.771807999999993</v>
      </c>
      <c r="U379" s="9">
        <f t="shared" si="55"/>
        <v>17.940000000000001</v>
      </c>
      <c r="V379" s="9">
        <f t="shared" si="56"/>
        <v>239.54069345419998</v>
      </c>
      <c r="W379" s="9">
        <f t="shared" si="57"/>
        <v>237.46789153730001</v>
      </c>
    </row>
    <row r="380" spans="1:23" x14ac:dyDescent="0.2">
      <c r="A380" s="1">
        <v>372</v>
      </c>
      <c r="B380" s="2" t="s">
        <v>1122</v>
      </c>
      <c r="C380" s="2" t="s">
        <v>1123</v>
      </c>
      <c r="D380" s="2" t="s">
        <v>1124</v>
      </c>
      <c r="E380" s="2" t="s">
        <v>20</v>
      </c>
      <c r="F380" s="2">
        <v>115.29</v>
      </c>
      <c r="G380" s="2">
        <v>113.68</v>
      </c>
      <c r="H380" s="3">
        <v>0.70550000000000002</v>
      </c>
      <c r="I380" s="2">
        <v>0.90750399999999998</v>
      </c>
      <c r="J380" s="3">
        <v>0.77</v>
      </c>
      <c r="K380" s="2">
        <v>57.18</v>
      </c>
      <c r="L380" s="3">
        <v>0.86219999999999997</v>
      </c>
      <c r="M380" s="4">
        <v>4.42</v>
      </c>
      <c r="N380" s="5">
        <v>46</v>
      </c>
      <c r="O380" s="5">
        <v>372</v>
      </c>
      <c r="P380" s="7">
        <v>1</v>
      </c>
      <c r="Q380" s="6">
        <f t="shared" si="51"/>
        <v>1.1019000000000001</v>
      </c>
      <c r="R380" s="9">
        <f t="shared" si="52"/>
        <v>89.625344980500017</v>
      </c>
      <c r="S380" s="9">
        <f t="shared" si="53"/>
        <v>88.373746356000026</v>
      </c>
      <c r="T380" s="9">
        <f t="shared" si="54"/>
        <v>49.300595999999999</v>
      </c>
      <c r="U380" s="9">
        <f t="shared" si="55"/>
        <v>4.42</v>
      </c>
      <c r="V380" s="9">
        <f t="shared" si="56"/>
        <v>143.34594098049999</v>
      </c>
      <c r="W380" s="9">
        <f t="shared" si="57"/>
        <v>142.094342356</v>
      </c>
    </row>
    <row r="381" spans="1:23" x14ac:dyDescent="0.2">
      <c r="A381" s="1">
        <v>373</v>
      </c>
      <c r="B381" s="2" t="s">
        <v>1128</v>
      </c>
      <c r="C381" s="2" t="s">
        <v>1129</v>
      </c>
      <c r="D381" s="2" t="s">
        <v>1130</v>
      </c>
      <c r="E381" s="2" t="s">
        <v>20</v>
      </c>
      <c r="F381" s="2">
        <v>115.29</v>
      </c>
      <c r="G381" s="2">
        <v>113.68</v>
      </c>
      <c r="H381" s="3">
        <v>1.0390999999999999</v>
      </c>
      <c r="I381" s="2">
        <v>0.90750399999999998</v>
      </c>
      <c r="J381" s="3">
        <v>0.8</v>
      </c>
      <c r="K381" s="2">
        <v>57.18</v>
      </c>
      <c r="L381" s="3">
        <v>1.0265</v>
      </c>
      <c r="M381" s="4">
        <v>9.7899999999999991</v>
      </c>
      <c r="N381" s="5">
        <v>120</v>
      </c>
      <c r="O381" s="5">
        <v>373</v>
      </c>
      <c r="P381" s="7">
        <v>1</v>
      </c>
      <c r="Q381" s="6">
        <f t="shared" si="51"/>
        <v>1.1019000000000001</v>
      </c>
      <c r="R381" s="9">
        <f t="shared" si="52"/>
        <v>132.00523879409999</v>
      </c>
      <c r="S381" s="9">
        <f t="shared" si="53"/>
        <v>130.16181408720001</v>
      </c>
      <c r="T381" s="9">
        <f t="shared" si="54"/>
        <v>58.695270000000001</v>
      </c>
      <c r="U381" s="9">
        <f t="shared" si="55"/>
        <v>9.7899999999999991</v>
      </c>
      <c r="V381" s="9">
        <f t="shared" si="56"/>
        <v>200.49050879409998</v>
      </c>
      <c r="W381" s="9">
        <f t="shared" si="57"/>
        <v>198.6470840872</v>
      </c>
    </row>
    <row r="382" spans="1:23" x14ac:dyDescent="0.2">
      <c r="A382" s="1">
        <v>374</v>
      </c>
      <c r="B382" s="2" t="s">
        <v>1131</v>
      </c>
      <c r="C382" s="2" t="s">
        <v>1132</v>
      </c>
      <c r="D382" s="2" t="s">
        <v>1133</v>
      </c>
      <c r="E382" s="2" t="s">
        <v>20</v>
      </c>
      <c r="F382" s="2">
        <v>115.29</v>
      </c>
      <c r="G382" s="2">
        <v>113.68</v>
      </c>
      <c r="H382" s="3">
        <v>1.1072</v>
      </c>
      <c r="I382" s="2">
        <v>0.90750399999999998</v>
      </c>
      <c r="J382" s="3">
        <v>0.92</v>
      </c>
      <c r="K382" s="2">
        <v>57.18</v>
      </c>
      <c r="L382" s="3">
        <v>1.0650999999999999</v>
      </c>
      <c r="M382" s="4">
        <v>6.46</v>
      </c>
      <c r="N382" s="5">
        <v>200</v>
      </c>
      <c r="O382" s="5">
        <v>374</v>
      </c>
      <c r="P382" s="7">
        <v>1</v>
      </c>
      <c r="Q382" s="6">
        <f t="shared" si="51"/>
        <v>1.1019000000000001</v>
      </c>
      <c r="R382" s="9">
        <f t="shared" si="52"/>
        <v>140.65653006720001</v>
      </c>
      <c r="S382" s="9">
        <f t="shared" si="53"/>
        <v>138.6922919424</v>
      </c>
      <c r="T382" s="9">
        <f t="shared" si="54"/>
        <v>60.902417999999997</v>
      </c>
      <c r="U382" s="9">
        <f t="shared" si="55"/>
        <v>6.46</v>
      </c>
      <c r="V382" s="9">
        <f t="shared" si="56"/>
        <v>208.0189480672</v>
      </c>
      <c r="W382" s="9">
        <f t="shared" si="57"/>
        <v>206.05470994240002</v>
      </c>
    </row>
    <row r="383" spans="1:23" x14ac:dyDescent="0.2">
      <c r="A383" s="1">
        <v>375</v>
      </c>
      <c r="B383" s="2" t="s">
        <v>431</v>
      </c>
      <c r="C383" s="2" t="s">
        <v>432</v>
      </c>
      <c r="D383" s="2" t="s">
        <v>433</v>
      </c>
      <c r="E383" s="2" t="s">
        <v>20</v>
      </c>
      <c r="F383" s="2">
        <v>115.29</v>
      </c>
      <c r="G383" s="2">
        <v>113.68</v>
      </c>
      <c r="H383" s="3">
        <v>0.71650000000000003</v>
      </c>
      <c r="I383" s="2">
        <v>0.90750399999999998</v>
      </c>
      <c r="J383" s="3">
        <v>0.79</v>
      </c>
      <c r="K383" s="2">
        <v>57.18</v>
      </c>
      <c r="L383" s="3">
        <v>0.8135</v>
      </c>
      <c r="M383" s="4">
        <v>5.3</v>
      </c>
      <c r="N383" s="5">
        <v>89</v>
      </c>
      <c r="O383" s="5">
        <v>375</v>
      </c>
      <c r="P383" s="7">
        <v>1</v>
      </c>
      <c r="Q383" s="6">
        <f t="shared" si="51"/>
        <v>1.1019000000000001</v>
      </c>
      <c r="R383" s="9">
        <f t="shared" si="52"/>
        <v>91.022763541500012</v>
      </c>
      <c r="S383" s="9">
        <f t="shared" si="53"/>
        <v>89.75165026800002</v>
      </c>
      <c r="T383" s="9">
        <f t="shared" si="54"/>
        <v>46.515929999999997</v>
      </c>
      <c r="U383" s="9">
        <f t="shared" si="55"/>
        <v>5.3</v>
      </c>
      <c r="V383" s="9">
        <f t="shared" si="56"/>
        <v>142.83869354150002</v>
      </c>
      <c r="W383" s="9">
        <f t="shared" si="57"/>
        <v>141.56758026800003</v>
      </c>
    </row>
    <row r="384" spans="1:23" x14ac:dyDescent="0.2">
      <c r="A384" s="1">
        <v>376</v>
      </c>
      <c r="B384" s="2" t="s">
        <v>1137</v>
      </c>
      <c r="C384" s="2" t="s">
        <v>1138</v>
      </c>
      <c r="D384" s="2" t="s">
        <v>1139</v>
      </c>
      <c r="E384" s="2" t="s">
        <v>20</v>
      </c>
      <c r="F384" s="2">
        <v>115.29</v>
      </c>
      <c r="G384" s="2">
        <v>113.68</v>
      </c>
      <c r="H384" s="3">
        <v>0.69769999999999999</v>
      </c>
      <c r="I384" s="2">
        <v>0.90750399999999998</v>
      </c>
      <c r="J384" s="3">
        <v>0.78</v>
      </c>
      <c r="K384" s="2">
        <v>57.18</v>
      </c>
      <c r="L384" s="3">
        <v>0.81979999999999997</v>
      </c>
      <c r="M384" s="4">
        <v>5.71</v>
      </c>
      <c r="N384" s="5">
        <v>80</v>
      </c>
      <c r="O384" s="5">
        <v>376</v>
      </c>
      <c r="P384" s="7">
        <v>1</v>
      </c>
      <c r="Q384" s="6">
        <f t="shared" si="51"/>
        <v>1.1019000000000001</v>
      </c>
      <c r="R384" s="9">
        <f t="shared" si="52"/>
        <v>88.634448182700012</v>
      </c>
      <c r="S384" s="9">
        <f t="shared" si="53"/>
        <v>87.396687218400018</v>
      </c>
      <c r="T384" s="9">
        <f t="shared" si="54"/>
        <v>46.876163999999996</v>
      </c>
      <c r="U384" s="9">
        <f t="shared" si="55"/>
        <v>5.71</v>
      </c>
      <c r="V384" s="9">
        <f t="shared" si="56"/>
        <v>141.22061218270002</v>
      </c>
      <c r="W384" s="9">
        <f t="shared" si="57"/>
        <v>139.98285121840001</v>
      </c>
    </row>
    <row r="385" spans="1:23" x14ac:dyDescent="0.2">
      <c r="A385" s="1">
        <v>377</v>
      </c>
      <c r="B385" s="2" t="s">
        <v>509</v>
      </c>
      <c r="C385" s="2" t="s">
        <v>510</v>
      </c>
      <c r="D385" s="2" t="s">
        <v>511</v>
      </c>
      <c r="E385" s="2" t="s">
        <v>20</v>
      </c>
      <c r="F385" s="2">
        <v>115.29</v>
      </c>
      <c r="G385" s="2">
        <v>113.68</v>
      </c>
      <c r="H385" s="3">
        <v>0.85460000000000003</v>
      </c>
      <c r="I385" s="2">
        <v>0.90750399999999998</v>
      </c>
      <c r="J385" s="3">
        <v>0.82</v>
      </c>
      <c r="K385" s="2">
        <v>57.18</v>
      </c>
      <c r="L385" s="3">
        <v>0.92369999999999997</v>
      </c>
      <c r="M385" s="4">
        <v>11.76</v>
      </c>
      <c r="N385" s="5">
        <v>160</v>
      </c>
      <c r="O385" s="5">
        <v>377</v>
      </c>
      <c r="P385" s="7">
        <v>1</v>
      </c>
      <c r="Q385" s="6">
        <f t="shared" si="51"/>
        <v>1.1019000000000001</v>
      </c>
      <c r="R385" s="9">
        <f t="shared" si="52"/>
        <v>108.56671838460002</v>
      </c>
      <c r="S385" s="9">
        <f t="shared" si="53"/>
        <v>107.05060756320002</v>
      </c>
      <c r="T385" s="9">
        <f t="shared" si="54"/>
        <v>52.817166</v>
      </c>
      <c r="U385" s="9">
        <f t="shared" si="55"/>
        <v>11.76</v>
      </c>
      <c r="V385" s="9">
        <f t="shared" si="56"/>
        <v>173.14388438460003</v>
      </c>
      <c r="W385" s="9">
        <f t="shared" si="57"/>
        <v>171.62777356320001</v>
      </c>
    </row>
    <row r="386" spans="1:23" x14ac:dyDescent="0.2">
      <c r="A386" s="1">
        <v>378</v>
      </c>
      <c r="B386" s="2" t="s">
        <v>509</v>
      </c>
      <c r="C386" s="2" t="s">
        <v>1194</v>
      </c>
      <c r="D386" s="2" t="s">
        <v>511</v>
      </c>
      <c r="E386" s="2" t="s">
        <v>20</v>
      </c>
      <c r="F386" s="2">
        <v>115.29</v>
      </c>
      <c r="G386" s="2">
        <v>113.68</v>
      </c>
      <c r="H386" s="3">
        <v>0.93379999999999996</v>
      </c>
      <c r="I386" s="2">
        <v>0.90750399999999998</v>
      </c>
      <c r="J386" s="3">
        <v>0.89</v>
      </c>
      <c r="K386" s="2">
        <v>57.18</v>
      </c>
      <c r="L386" s="3">
        <v>0.96060000000000001</v>
      </c>
      <c r="M386" s="4">
        <v>11.76</v>
      </c>
      <c r="N386" s="5">
        <v>160</v>
      </c>
      <c r="O386" s="5">
        <v>378</v>
      </c>
      <c r="P386" s="7">
        <v>1</v>
      </c>
      <c r="Q386" s="6">
        <f t="shared" si="51"/>
        <v>1.1019000000000001</v>
      </c>
      <c r="R386" s="9">
        <f t="shared" si="52"/>
        <v>118.62813202380002</v>
      </c>
      <c r="S386" s="9">
        <f t="shared" si="53"/>
        <v>116.97151572960001</v>
      </c>
      <c r="T386" s="9">
        <f t="shared" si="54"/>
        <v>54.927107999999997</v>
      </c>
      <c r="U386" s="9">
        <f t="shared" si="55"/>
        <v>11.76</v>
      </c>
      <c r="V386" s="9">
        <f t="shared" si="56"/>
        <v>185.31524002380002</v>
      </c>
      <c r="W386" s="9">
        <f t="shared" si="57"/>
        <v>183.65862372960001</v>
      </c>
    </row>
    <row r="387" spans="1:23" x14ac:dyDescent="0.2">
      <c r="A387" s="1">
        <v>379</v>
      </c>
      <c r="B387" s="2" t="s">
        <v>1146</v>
      </c>
      <c r="C387" s="2" t="s">
        <v>1147</v>
      </c>
      <c r="D387" s="2" t="s">
        <v>1148</v>
      </c>
      <c r="E387" s="2" t="s">
        <v>20</v>
      </c>
      <c r="F387" s="2">
        <v>115.29</v>
      </c>
      <c r="G387" s="2">
        <v>113.68</v>
      </c>
      <c r="H387" s="3">
        <v>0.75980000000000003</v>
      </c>
      <c r="I387" s="2">
        <v>0.90750399999999998</v>
      </c>
      <c r="J387" s="3">
        <v>0.81</v>
      </c>
      <c r="K387" s="2">
        <v>57.18</v>
      </c>
      <c r="L387" s="3">
        <v>0.8589</v>
      </c>
      <c r="M387" s="4">
        <v>8.6999999999999993</v>
      </c>
      <c r="N387" s="5">
        <v>236</v>
      </c>
      <c r="O387" s="5">
        <v>379</v>
      </c>
      <c r="P387" s="7">
        <v>1</v>
      </c>
      <c r="Q387" s="6">
        <f t="shared" si="51"/>
        <v>1.1019000000000001</v>
      </c>
      <c r="R387" s="9">
        <f t="shared" si="52"/>
        <v>96.523511149800015</v>
      </c>
      <c r="S387" s="9">
        <f t="shared" si="53"/>
        <v>95.175581121600018</v>
      </c>
      <c r="T387" s="9">
        <f t="shared" si="54"/>
        <v>49.111902000000001</v>
      </c>
      <c r="U387" s="9">
        <f t="shared" si="55"/>
        <v>8.6999999999999993</v>
      </c>
      <c r="V387" s="9">
        <f t="shared" si="56"/>
        <v>154.33541314979999</v>
      </c>
      <c r="W387" s="9">
        <f t="shared" si="57"/>
        <v>152.98748312160001</v>
      </c>
    </row>
    <row r="388" spans="1:23" x14ac:dyDescent="0.2">
      <c r="A388" s="1">
        <v>380</v>
      </c>
      <c r="B388" s="2" t="s">
        <v>1149</v>
      </c>
      <c r="C388" s="2" t="s">
        <v>1150</v>
      </c>
      <c r="D388" s="2" t="s">
        <v>1151</v>
      </c>
      <c r="E388" s="2" t="s">
        <v>20</v>
      </c>
      <c r="F388" s="2">
        <v>115.29</v>
      </c>
      <c r="G388" s="2">
        <v>113.68</v>
      </c>
      <c r="H388" s="3">
        <v>1.0329999999999999</v>
      </c>
      <c r="I388" s="2">
        <v>0.90750399999999998</v>
      </c>
      <c r="J388" s="3">
        <v>1.02</v>
      </c>
      <c r="K388" s="2">
        <v>57.18</v>
      </c>
      <c r="L388" s="3">
        <v>1.0158</v>
      </c>
      <c r="M388" s="4">
        <v>1.21</v>
      </c>
      <c r="N388" s="5">
        <v>240</v>
      </c>
      <c r="O388" s="5">
        <v>380</v>
      </c>
      <c r="P388" s="7">
        <v>1</v>
      </c>
      <c r="Q388" s="6">
        <f t="shared" si="51"/>
        <v>1.1019000000000001</v>
      </c>
      <c r="R388" s="9">
        <f t="shared" si="52"/>
        <v>131.23030668300001</v>
      </c>
      <c r="S388" s="9">
        <f t="shared" si="53"/>
        <v>129.39770373600001</v>
      </c>
      <c r="T388" s="9">
        <f t="shared" si="54"/>
        <v>58.083444</v>
      </c>
      <c r="U388" s="9">
        <f t="shared" si="55"/>
        <v>1.21</v>
      </c>
      <c r="V388" s="9">
        <f t="shared" si="56"/>
        <v>190.52375068300003</v>
      </c>
      <c r="W388" s="9">
        <f t="shared" si="57"/>
        <v>188.69114773600003</v>
      </c>
    </row>
    <row r="389" spans="1:23" x14ac:dyDescent="0.2">
      <c r="A389" s="1">
        <v>381</v>
      </c>
      <c r="B389" s="2" t="s">
        <v>1152</v>
      </c>
      <c r="C389" s="2" t="s">
        <v>1153</v>
      </c>
      <c r="D389" s="2" t="s">
        <v>1154</v>
      </c>
      <c r="E389" s="2" t="s">
        <v>20</v>
      </c>
      <c r="F389" s="2">
        <v>115.29</v>
      </c>
      <c r="G389" s="2">
        <v>113.68</v>
      </c>
      <c r="H389" s="3">
        <v>1.0780000000000001</v>
      </c>
      <c r="I389" s="2">
        <v>0.90750399999999998</v>
      </c>
      <c r="J389" s="3">
        <v>0.92</v>
      </c>
      <c r="K389" s="2">
        <v>57.18</v>
      </c>
      <c r="L389" s="3">
        <v>1.0437000000000001</v>
      </c>
      <c r="M389" s="4">
        <v>9.5299999999999994</v>
      </c>
      <c r="N389" s="5">
        <v>202</v>
      </c>
      <c r="O389" s="5">
        <v>381</v>
      </c>
      <c r="P389" s="7">
        <v>1</v>
      </c>
      <c r="Q389" s="6">
        <f t="shared" si="51"/>
        <v>1.1019000000000001</v>
      </c>
      <c r="R389" s="9">
        <f t="shared" si="52"/>
        <v>136.94701897800002</v>
      </c>
      <c r="S389" s="9">
        <f t="shared" si="53"/>
        <v>135.03458337600003</v>
      </c>
      <c r="T389" s="9">
        <f t="shared" si="54"/>
        <v>59.678766000000003</v>
      </c>
      <c r="U389" s="9">
        <f t="shared" si="55"/>
        <v>9.5299999999999994</v>
      </c>
      <c r="V389" s="9">
        <f t="shared" si="56"/>
        <v>206.15578497800001</v>
      </c>
      <c r="W389" s="9">
        <f t="shared" si="57"/>
        <v>204.24334937600003</v>
      </c>
    </row>
    <row r="390" spans="1:23" x14ac:dyDescent="0.2">
      <c r="A390" s="1">
        <v>382</v>
      </c>
      <c r="B390" s="2" t="s">
        <v>1158</v>
      </c>
      <c r="C390" s="2" t="s">
        <v>1159</v>
      </c>
      <c r="D390" s="2" t="s">
        <v>1160</v>
      </c>
      <c r="E390" s="2" t="s">
        <v>20</v>
      </c>
      <c r="F390" s="2">
        <v>115.29</v>
      </c>
      <c r="G390" s="2">
        <v>113.68</v>
      </c>
      <c r="H390" s="3">
        <v>0.84650000000000003</v>
      </c>
      <c r="I390" s="2">
        <v>0.90750399999999998</v>
      </c>
      <c r="J390" s="3">
        <v>0.91</v>
      </c>
      <c r="K390" s="2">
        <v>57.18</v>
      </c>
      <c r="L390" s="3">
        <v>0.8921</v>
      </c>
      <c r="M390" s="4">
        <v>4.88</v>
      </c>
      <c r="N390" s="5">
        <v>160</v>
      </c>
      <c r="O390" s="5">
        <v>382</v>
      </c>
      <c r="P390" s="7">
        <v>1</v>
      </c>
      <c r="Q390" s="6">
        <f t="shared" si="51"/>
        <v>1.1019000000000001</v>
      </c>
      <c r="R390" s="9">
        <f t="shared" si="52"/>
        <v>107.53771017150002</v>
      </c>
      <c r="S390" s="9">
        <f t="shared" si="53"/>
        <v>106.03596922800003</v>
      </c>
      <c r="T390" s="9">
        <f t="shared" si="54"/>
        <v>51.010278</v>
      </c>
      <c r="U390" s="9">
        <f t="shared" si="55"/>
        <v>4.88</v>
      </c>
      <c r="V390" s="9">
        <f t="shared" si="56"/>
        <v>163.42798817150003</v>
      </c>
      <c r="W390" s="9">
        <f t="shared" si="57"/>
        <v>161.92624722800002</v>
      </c>
    </row>
    <row r="391" spans="1:23" x14ac:dyDescent="0.2">
      <c r="A391" s="1">
        <v>383</v>
      </c>
      <c r="B391" s="2" t="s">
        <v>1155</v>
      </c>
      <c r="C391" s="2" t="s">
        <v>1156</v>
      </c>
      <c r="D391" s="2" t="s">
        <v>1157</v>
      </c>
      <c r="E391" s="2" t="s">
        <v>20</v>
      </c>
      <c r="F391" s="2">
        <v>115.29</v>
      </c>
      <c r="G391" s="2">
        <v>113.68</v>
      </c>
      <c r="H391" s="3">
        <v>0.9355</v>
      </c>
      <c r="I391" s="2">
        <v>0.90750399999999998</v>
      </c>
      <c r="J391" s="3">
        <v>0.97</v>
      </c>
      <c r="K391" s="2">
        <v>57.18</v>
      </c>
      <c r="L391" s="3">
        <v>0.96819999999999995</v>
      </c>
      <c r="M391" s="4">
        <v>11.55</v>
      </c>
      <c r="N391" s="5">
        <v>160</v>
      </c>
      <c r="O391" s="5">
        <v>383</v>
      </c>
      <c r="P391" s="7">
        <v>1</v>
      </c>
      <c r="Q391" s="6">
        <f t="shared" si="51"/>
        <v>1.1019000000000001</v>
      </c>
      <c r="R391" s="9">
        <f t="shared" si="52"/>
        <v>118.84409671050001</v>
      </c>
      <c r="S391" s="9">
        <f t="shared" si="53"/>
        <v>117.18446451600002</v>
      </c>
      <c r="T391" s="9">
        <f t="shared" si="54"/>
        <v>55.361675999999996</v>
      </c>
      <c r="U391" s="9">
        <f t="shared" si="55"/>
        <v>11.55</v>
      </c>
      <c r="V391" s="9">
        <f t="shared" si="56"/>
        <v>185.75577271050003</v>
      </c>
      <c r="W391" s="9">
        <f t="shared" si="57"/>
        <v>184.09614051600002</v>
      </c>
    </row>
    <row r="392" spans="1:23" x14ac:dyDescent="0.2">
      <c r="A392" s="1">
        <v>384</v>
      </c>
      <c r="B392" s="2" t="s">
        <v>317</v>
      </c>
      <c r="C392" s="2" t="s">
        <v>318</v>
      </c>
      <c r="D392" s="2" t="s">
        <v>319</v>
      </c>
      <c r="E392" s="2" t="s">
        <v>20</v>
      </c>
      <c r="F392" s="2">
        <v>115.29</v>
      </c>
      <c r="G392" s="2">
        <v>113.68</v>
      </c>
      <c r="H392" s="3">
        <v>1.0389999999999999</v>
      </c>
      <c r="I392" s="2">
        <v>0.90750399999999998</v>
      </c>
      <c r="J392" s="3">
        <v>0.85</v>
      </c>
      <c r="K392" s="2">
        <v>57.18</v>
      </c>
      <c r="L392" s="3">
        <v>1.0217000000000001</v>
      </c>
      <c r="M392" s="4">
        <v>8.7799999999999994</v>
      </c>
      <c r="N392" s="5">
        <v>120</v>
      </c>
      <c r="O392" s="5">
        <v>384</v>
      </c>
      <c r="P392" s="7">
        <v>1</v>
      </c>
      <c r="Q392" s="6">
        <f t="shared" si="51"/>
        <v>1.1019000000000001</v>
      </c>
      <c r="R392" s="9">
        <f t="shared" si="52"/>
        <v>131.99253498900001</v>
      </c>
      <c r="S392" s="9">
        <f t="shared" si="53"/>
        <v>130.14928768800002</v>
      </c>
      <c r="T392" s="9">
        <f t="shared" si="54"/>
        <v>58.420806000000006</v>
      </c>
      <c r="U392" s="9">
        <f t="shared" si="55"/>
        <v>8.7799999999999994</v>
      </c>
      <c r="V392" s="9">
        <f t="shared" si="56"/>
        <v>199.19334098900001</v>
      </c>
      <c r="W392" s="9">
        <f t="shared" si="57"/>
        <v>197.35009368800002</v>
      </c>
    </row>
    <row r="393" spans="1:23" x14ac:dyDescent="0.2">
      <c r="A393" s="1">
        <v>385</v>
      </c>
      <c r="B393" s="2" t="s">
        <v>1161</v>
      </c>
      <c r="C393" s="2" t="s">
        <v>1162</v>
      </c>
      <c r="D393" s="2" t="s">
        <v>1163</v>
      </c>
      <c r="E393" s="2" t="s">
        <v>20</v>
      </c>
      <c r="F393" s="2">
        <v>115.29</v>
      </c>
      <c r="G393" s="2">
        <v>113.68</v>
      </c>
      <c r="H393" s="3">
        <v>0.98089999999999999</v>
      </c>
      <c r="I393" s="2">
        <v>0.90750399999999998</v>
      </c>
      <c r="J393" s="3">
        <v>0.77</v>
      </c>
      <c r="K393" s="2">
        <v>57.18</v>
      </c>
      <c r="L393" s="3">
        <v>0.98140000000000005</v>
      </c>
      <c r="M393" s="4">
        <v>15.29</v>
      </c>
      <c r="N393" s="5">
        <v>53</v>
      </c>
      <c r="O393" s="5">
        <v>385</v>
      </c>
      <c r="P393" s="7">
        <v>1</v>
      </c>
      <c r="Q393" s="6">
        <f t="shared" si="51"/>
        <v>1.1019000000000001</v>
      </c>
      <c r="R393" s="9">
        <f t="shared" si="52"/>
        <v>124.61162422590002</v>
      </c>
      <c r="S393" s="9">
        <f t="shared" si="53"/>
        <v>122.87144975280002</v>
      </c>
      <c r="T393" s="9">
        <f t="shared" si="54"/>
        <v>56.116452000000002</v>
      </c>
      <c r="U393" s="9">
        <f t="shared" si="55"/>
        <v>15.29</v>
      </c>
      <c r="V393" s="9">
        <f t="shared" si="56"/>
        <v>196.01807622590002</v>
      </c>
      <c r="W393" s="9">
        <f t="shared" si="57"/>
        <v>194.27790175280001</v>
      </c>
    </row>
    <row r="394" spans="1:23" x14ac:dyDescent="0.2">
      <c r="A394" s="1">
        <v>386</v>
      </c>
      <c r="B394" s="2" t="s">
        <v>1167</v>
      </c>
      <c r="C394" s="2" t="s">
        <v>1168</v>
      </c>
      <c r="D394" s="2" t="s">
        <v>1169</v>
      </c>
      <c r="E394" s="2" t="s">
        <v>20</v>
      </c>
      <c r="F394" s="2">
        <v>115.29</v>
      </c>
      <c r="G394" s="2">
        <v>113.68</v>
      </c>
      <c r="H394" s="3">
        <v>1.0777000000000001</v>
      </c>
      <c r="I394" s="2">
        <v>0.90750399999999998</v>
      </c>
      <c r="J394" s="3">
        <v>0.95</v>
      </c>
      <c r="K394" s="2">
        <v>57.18</v>
      </c>
      <c r="L394" s="3">
        <v>1.0479000000000001</v>
      </c>
      <c r="M394" s="4">
        <v>5.2</v>
      </c>
      <c r="N394" s="5">
        <v>200</v>
      </c>
      <c r="O394" s="5">
        <v>386</v>
      </c>
      <c r="P394" s="7">
        <v>1</v>
      </c>
      <c r="Q394" s="6">
        <f t="shared" si="51"/>
        <v>1.1019000000000001</v>
      </c>
      <c r="R394" s="9">
        <f t="shared" si="52"/>
        <v>136.90890756270002</v>
      </c>
      <c r="S394" s="9">
        <f t="shared" si="53"/>
        <v>134.99700417840003</v>
      </c>
      <c r="T394" s="9">
        <f t="shared" si="54"/>
        <v>59.918922000000002</v>
      </c>
      <c r="U394" s="9">
        <f t="shared" si="55"/>
        <v>5.2</v>
      </c>
      <c r="V394" s="9">
        <f t="shared" si="56"/>
        <v>202.02782956270002</v>
      </c>
      <c r="W394" s="9">
        <f t="shared" si="57"/>
        <v>200.11592617840003</v>
      </c>
    </row>
    <row r="395" spans="1:23" x14ac:dyDescent="0.2">
      <c r="A395" s="1">
        <v>387</v>
      </c>
      <c r="B395" s="2" t="s">
        <v>1173</v>
      </c>
      <c r="C395" s="2" t="s">
        <v>1174</v>
      </c>
      <c r="D395" s="2" t="s">
        <v>1175</v>
      </c>
      <c r="E395" s="2" t="s">
        <v>20</v>
      </c>
      <c r="F395" s="2">
        <v>115.29</v>
      </c>
      <c r="G395" s="2">
        <v>113.68</v>
      </c>
      <c r="H395" s="3">
        <v>1.1107</v>
      </c>
      <c r="I395" s="2">
        <v>0.90750399999999998</v>
      </c>
      <c r="J395" s="3">
        <v>1.04</v>
      </c>
      <c r="K395" s="2">
        <v>57.18</v>
      </c>
      <c r="L395" s="3">
        <v>1.0716000000000001</v>
      </c>
      <c r="M395" s="4">
        <v>8.66</v>
      </c>
      <c r="N395" s="5">
        <v>213</v>
      </c>
      <c r="O395" s="5">
        <v>387</v>
      </c>
      <c r="P395" s="7">
        <v>1</v>
      </c>
      <c r="Q395" s="6">
        <f t="shared" si="51"/>
        <v>1.1019000000000001</v>
      </c>
      <c r="R395" s="9">
        <f t="shared" si="52"/>
        <v>141.10116324570001</v>
      </c>
      <c r="S395" s="9">
        <f t="shared" si="53"/>
        <v>139.13071591440001</v>
      </c>
      <c r="T395" s="9">
        <f t="shared" si="54"/>
        <v>61.274088000000006</v>
      </c>
      <c r="U395" s="9">
        <f t="shared" si="55"/>
        <v>8.66</v>
      </c>
      <c r="V395" s="9">
        <f t="shared" si="56"/>
        <v>211.03525124570001</v>
      </c>
      <c r="W395" s="9">
        <f t="shared" si="57"/>
        <v>209.06480391440002</v>
      </c>
    </row>
    <row r="396" spans="1:23" x14ac:dyDescent="0.2">
      <c r="A396" s="1">
        <v>388</v>
      </c>
      <c r="B396" s="2" t="s">
        <v>1176</v>
      </c>
      <c r="C396" s="2" t="s">
        <v>1177</v>
      </c>
      <c r="D396" s="2" t="s">
        <v>1178</v>
      </c>
      <c r="E396" s="2" t="s">
        <v>20</v>
      </c>
      <c r="F396" s="2">
        <v>115.29</v>
      </c>
      <c r="G396" s="2">
        <v>113.68</v>
      </c>
      <c r="H396" s="3">
        <v>1.0533999999999999</v>
      </c>
      <c r="I396" s="2">
        <v>0.90750399999999998</v>
      </c>
      <c r="J396" s="3">
        <v>1.1000000000000001</v>
      </c>
      <c r="K396" s="2">
        <v>57.18</v>
      </c>
      <c r="L396" s="3">
        <v>1.0293000000000001</v>
      </c>
      <c r="M396" s="4">
        <v>9.6199999999999992</v>
      </c>
      <c r="N396" s="5">
        <v>280</v>
      </c>
      <c r="O396" s="5">
        <v>388</v>
      </c>
      <c r="P396" s="7">
        <v>1</v>
      </c>
      <c r="Q396" s="6">
        <f t="shared" si="51"/>
        <v>1.1019000000000001</v>
      </c>
      <c r="R396" s="9">
        <f t="shared" si="52"/>
        <v>133.82188292340001</v>
      </c>
      <c r="S396" s="9">
        <f t="shared" si="53"/>
        <v>131.95308917280002</v>
      </c>
      <c r="T396" s="9">
        <f t="shared" si="54"/>
        <v>58.855374000000005</v>
      </c>
      <c r="U396" s="9">
        <f t="shared" si="55"/>
        <v>9.6199999999999992</v>
      </c>
      <c r="V396" s="9">
        <f t="shared" si="56"/>
        <v>202.29725692340003</v>
      </c>
      <c r="W396" s="9">
        <f t="shared" si="57"/>
        <v>200.42846317280004</v>
      </c>
    </row>
    <row r="397" spans="1:23" x14ac:dyDescent="0.2">
      <c r="A397" s="1">
        <v>389</v>
      </c>
      <c r="B397" s="2" t="s">
        <v>1179</v>
      </c>
      <c r="C397" s="2" t="s">
        <v>1180</v>
      </c>
      <c r="D397" s="2" t="s">
        <v>1181</v>
      </c>
      <c r="E397" s="2" t="s">
        <v>20</v>
      </c>
      <c r="F397" s="2">
        <v>115.29</v>
      </c>
      <c r="G397" s="2">
        <v>113.68</v>
      </c>
      <c r="H397" s="3">
        <v>1.1173</v>
      </c>
      <c r="I397" s="2">
        <v>0.90750399999999998</v>
      </c>
      <c r="J397" s="3">
        <v>1.3</v>
      </c>
      <c r="K397" s="2">
        <v>57.18</v>
      </c>
      <c r="L397" s="3">
        <v>1.0629999999999999</v>
      </c>
      <c r="M397" s="4">
        <v>9.86</v>
      </c>
      <c r="N397" s="5">
        <v>238</v>
      </c>
      <c r="O397" s="5">
        <v>389</v>
      </c>
      <c r="P397" s="7">
        <v>1</v>
      </c>
      <c r="Q397" s="6">
        <f t="shared" si="51"/>
        <v>1.1019000000000001</v>
      </c>
      <c r="R397" s="9">
        <f t="shared" si="52"/>
        <v>141.93961438229999</v>
      </c>
      <c r="S397" s="9">
        <f t="shared" si="53"/>
        <v>139.95745826160001</v>
      </c>
      <c r="T397" s="9">
        <f t="shared" si="54"/>
        <v>60.782339999999998</v>
      </c>
      <c r="U397" s="9">
        <f t="shared" si="55"/>
        <v>9.86</v>
      </c>
      <c r="V397" s="9">
        <f t="shared" si="56"/>
        <v>212.58195438230001</v>
      </c>
      <c r="W397" s="9">
        <f t="shared" si="57"/>
        <v>210.59979826160003</v>
      </c>
    </row>
    <row r="398" spans="1:23" x14ac:dyDescent="0.2">
      <c r="A398" s="1">
        <v>390</v>
      </c>
      <c r="B398" s="2" t="s">
        <v>1182</v>
      </c>
      <c r="C398" s="2" t="s">
        <v>1183</v>
      </c>
      <c r="D398" s="2" t="s">
        <v>1184</v>
      </c>
      <c r="E398" s="2" t="s">
        <v>16</v>
      </c>
      <c r="F398" s="2">
        <v>125.42</v>
      </c>
      <c r="G398" s="2">
        <v>123.73</v>
      </c>
      <c r="H398" s="3">
        <v>1.0670999999999999</v>
      </c>
      <c r="I398" s="2">
        <v>0.90848200000000001</v>
      </c>
      <c r="J398" s="3">
        <v>1.0900000000000001</v>
      </c>
      <c r="K398" s="2">
        <v>64.52</v>
      </c>
      <c r="L398" s="3">
        <v>1.0356000000000001</v>
      </c>
      <c r="M398" s="4">
        <v>7.82</v>
      </c>
      <c r="N398" s="5">
        <v>315</v>
      </c>
      <c r="O398" s="5">
        <v>390</v>
      </c>
      <c r="P398" s="7">
        <v>1</v>
      </c>
      <c r="Q398" s="6">
        <f t="shared" si="51"/>
        <v>1.1007</v>
      </c>
      <c r="R398" s="9">
        <f t="shared" si="52"/>
        <v>147.31293517739999</v>
      </c>
      <c r="S398" s="9">
        <f t="shared" si="53"/>
        <v>145.32793389810001</v>
      </c>
      <c r="T398" s="9">
        <f t="shared" si="54"/>
        <v>66.816912000000002</v>
      </c>
      <c r="U398" s="9">
        <f t="shared" si="55"/>
        <v>7.82</v>
      </c>
      <c r="V398" s="9">
        <f t="shared" si="56"/>
        <v>221.94984717739999</v>
      </c>
      <c r="W398" s="9">
        <f t="shared" si="57"/>
        <v>219.96484589810001</v>
      </c>
    </row>
    <row r="399" spans="1:23" x14ac:dyDescent="0.2">
      <c r="A399" s="1">
        <v>391</v>
      </c>
      <c r="B399" s="2" t="s">
        <v>1185</v>
      </c>
      <c r="C399" s="2" t="s">
        <v>1186</v>
      </c>
      <c r="D399" s="2" t="s">
        <v>1187</v>
      </c>
      <c r="E399" s="2" t="s">
        <v>20</v>
      </c>
      <c r="F399" s="2">
        <v>115.29</v>
      </c>
      <c r="G399" s="2">
        <v>113.68</v>
      </c>
      <c r="H399" s="3">
        <v>1.0511999999999999</v>
      </c>
      <c r="I399" s="2">
        <v>0.90750399999999998</v>
      </c>
      <c r="J399" s="3">
        <v>1.08</v>
      </c>
      <c r="K399" s="2">
        <v>57.18</v>
      </c>
      <c r="L399" s="3">
        <v>1.0284</v>
      </c>
      <c r="M399" s="4">
        <v>7.06</v>
      </c>
      <c r="N399" s="5">
        <v>200</v>
      </c>
      <c r="O399" s="5">
        <v>391</v>
      </c>
      <c r="P399" s="7">
        <v>1</v>
      </c>
      <c r="Q399" s="6">
        <f t="shared" si="51"/>
        <v>1.1019000000000001</v>
      </c>
      <c r="R399" s="9">
        <f t="shared" si="52"/>
        <v>133.54239921120001</v>
      </c>
      <c r="S399" s="9">
        <f t="shared" si="53"/>
        <v>131.67750839040002</v>
      </c>
      <c r="T399" s="9">
        <f t="shared" si="54"/>
        <v>58.803911999999997</v>
      </c>
      <c r="U399" s="9">
        <f t="shared" si="55"/>
        <v>7.06</v>
      </c>
      <c r="V399" s="9">
        <f t="shared" si="56"/>
        <v>199.40631121120001</v>
      </c>
      <c r="W399" s="9">
        <f t="shared" si="57"/>
        <v>197.54142039040002</v>
      </c>
    </row>
    <row r="400" spans="1:23" x14ac:dyDescent="0.2">
      <c r="A400" s="1">
        <v>392</v>
      </c>
      <c r="B400" s="2" t="s">
        <v>1188</v>
      </c>
      <c r="C400" s="2" t="s">
        <v>1189</v>
      </c>
      <c r="D400" s="2" t="s">
        <v>1190</v>
      </c>
      <c r="E400" s="2" t="s">
        <v>20</v>
      </c>
      <c r="F400" s="2">
        <v>115.29</v>
      </c>
      <c r="G400" s="2">
        <v>113.68</v>
      </c>
      <c r="H400" s="3">
        <v>0.84</v>
      </c>
      <c r="I400" s="2">
        <v>0.90750399999999998</v>
      </c>
      <c r="J400" s="3">
        <v>0.95</v>
      </c>
      <c r="K400" s="2">
        <v>57.18</v>
      </c>
      <c r="L400" s="3">
        <v>0.92310000000000003</v>
      </c>
      <c r="M400" s="4">
        <v>6.87</v>
      </c>
      <c r="N400" s="5">
        <v>120</v>
      </c>
      <c r="O400" s="5">
        <v>392</v>
      </c>
      <c r="P400" s="7">
        <v>1</v>
      </c>
      <c r="Q400" s="6">
        <f t="shared" si="51"/>
        <v>1.1019000000000001</v>
      </c>
      <c r="R400" s="9">
        <f t="shared" si="52"/>
        <v>106.71196284</v>
      </c>
      <c r="S400" s="9">
        <f t="shared" si="53"/>
        <v>105.22175328000002</v>
      </c>
      <c r="T400" s="9">
        <f t="shared" si="54"/>
        <v>52.782858000000004</v>
      </c>
      <c r="U400" s="9">
        <f t="shared" si="55"/>
        <v>6.87</v>
      </c>
      <c r="V400" s="9">
        <f t="shared" si="56"/>
        <v>166.36482083999999</v>
      </c>
      <c r="W400" s="9">
        <f t="shared" si="57"/>
        <v>164.87461128000001</v>
      </c>
    </row>
    <row r="401" spans="1:23" x14ac:dyDescent="0.2">
      <c r="A401" s="1">
        <v>393</v>
      </c>
      <c r="B401" s="2" t="s">
        <v>1191</v>
      </c>
      <c r="C401" s="2" t="s">
        <v>1192</v>
      </c>
      <c r="D401" s="2" t="s">
        <v>1193</v>
      </c>
      <c r="E401" s="2" t="s">
        <v>20</v>
      </c>
      <c r="F401" s="2">
        <v>115.29</v>
      </c>
      <c r="G401" s="2">
        <v>113.68</v>
      </c>
      <c r="H401" s="3">
        <v>1.0491999999999999</v>
      </c>
      <c r="I401" s="2">
        <v>0.90750399999999998</v>
      </c>
      <c r="J401" s="3">
        <v>0.84</v>
      </c>
      <c r="K401" s="2">
        <v>57.18</v>
      </c>
      <c r="L401" s="3">
        <v>1.0269999999999999</v>
      </c>
      <c r="M401" s="4">
        <v>6.63</v>
      </c>
      <c r="N401" s="5">
        <v>280</v>
      </c>
      <c r="O401" s="5">
        <v>393</v>
      </c>
      <c r="P401" s="7">
        <v>1</v>
      </c>
      <c r="Q401" s="6">
        <f t="shared" si="51"/>
        <v>1.1019000000000001</v>
      </c>
      <c r="R401" s="9">
        <f t="shared" si="52"/>
        <v>133.28832310920001</v>
      </c>
      <c r="S401" s="9">
        <f t="shared" si="53"/>
        <v>131.42698040640002</v>
      </c>
      <c r="T401" s="9">
        <f t="shared" si="54"/>
        <v>58.723859999999995</v>
      </c>
      <c r="U401" s="9">
        <f t="shared" si="55"/>
        <v>6.63</v>
      </c>
      <c r="V401" s="9">
        <f t="shared" si="56"/>
        <v>198.6421831092</v>
      </c>
      <c r="W401" s="9">
        <f t="shared" si="57"/>
        <v>196.78084040640002</v>
      </c>
    </row>
    <row r="402" spans="1:23" x14ac:dyDescent="0.2">
      <c r="A402" s="1">
        <v>394</v>
      </c>
      <c r="B402" s="2" t="s">
        <v>1371</v>
      </c>
      <c r="C402" s="2" t="s">
        <v>1372</v>
      </c>
      <c r="D402" s="2" t="s">
        <v>1373</v>
      </c>
      <c r="E402" s="2" t="s">
        <v>16</v>
      </c>
      <c r="F402" s="2">
        <v>125.42</v>
      </c>
      <c r="G402" s="2">
        <v>123.73</v>
      </c>
      <c r="H402" s="3">
        <v>1.1296999999999999</v>
      </c>
      <c r="I402" s="2">
        <v>0.90848200000000001</v>
      </c>
      <c r="J402" s="3">
        <v>1.1299999999999999</v>
      </c>
      <c r="K402" s="2">
        <v>64.52</v>
      </c>
      <c r="L402" s="3">
        <v>1.0543</v>
      </c>
      <c r="M402" s="4">
        <v>22.43</v>
      </c>
      <c r="N402" s="5">
        <v>300</v>
      </c>
      <c r="O402" s="5">
        <v>394</v>
      </c>
      <c r="P402" s="7">
        <v>1</v>
      </c>
      <c r="Q402" s="6">
        <f t="shared" si="51"/>
        <v>1.1007</v>
      </c>
      <c r="R402" s="9">
        <f t="shared" si="52"/>
        <v>155.95485228179999</v>
      </c>
      <c r="S402" s="9">
        <f t="shared" si="53"/>
        <v>153.85340354670001</v>
      </c>
      <c r="T402" s="9">
        <f t="shared" si="54"/>
        <v>68.023436000000004</v>
      </c>
      <c r="U402" s="9">
        <f t="shared" si="55"/>
        <v>22.43</v>
      </c>
      <c r="V402" s="9">
        <f t="shared" si="56"/>
        <v>246.4082882818</v>
      </c>
      <c r="W402" s="9">
        <f t="shared" si="57"/>
        <v>244.30683954670002</v>
      </c>
    </row>
    <row r="403" spans="1:23" x14ac:dyDescent="0.2">
      <c r="A403" s="1">
        <v>395</v>
      </c>
      <c r="B403" s="2" t="s">
        <v>1201</v>
      </c>
      <c r="C403" s="2" t="s">
        <v>1202</v>
      </c>
      <c r="D403" s="2" t="s">
        <v>1203</v>
      </c>
      <c r="E403" s="2" t="s">
        <v>20</v>
      </c>
      <c r="F403" s="2">
        <v>115.29</v>
      </c>
      <c r="G403" s="2">
        <v>113.68</v>
      </c>
      <c r="H403" s="3">
        <v>0.85089999999999999</v>
      </c>
      <c r="I403" s="2">
        <v>0.90750399999999998</v>
      </c>
      <c r="J403" s="3">
        <v>0.92</v>
      </c>
      <c r="K403" s="2">
        <v>57.18</v>
      </c>
      <c r="L403" s="3">
        <v>0.91910000000000003</v>
      </c>
      <c r="M403" s="4">
        <v>8.92</v>
      </c>
      <c r="N403" s="5">
        <v>120</v>
      </c>
      <c r="O403" s="5">
        <v>395</v>
      </c>
      <c r="P403" s="7">
        <v>1</v>
      </c>
      <c r="Q403" s="6">
        <f t="shared" si="51"/>
        <v>1.1019000000000001</v>
      </c>
      <c r="R403" s="9">
        <f t="shared" si="52"/>
        <v>108.09667759590002</v>
      </c>
      <c r="S403" s="9">
        <f t="shared" si="53"/>
        <v>106.58713079280001</v>
      </c>
      <c r="T403" s="9">
        <f t="shared" si="54"/>
        <v>52.554138000000002</v>
      </c>
      <c r="U403" s="9">
        <f t="shared" si="55"/>
        <v>8.92</v>
      </c>
      <c r="V403" s="9">
        <f t="shared" si="56"/>
        <v>169.5708155959</v>
      </c>
      <c r="W403" s="9">
        <f t="shared" si="57"/>
        <v>168.06126879280001</v>
      </c>
    </row>
    <row r="404" spans="1:23" x14ac:dyDescent="0.2">
      <c r="A404" s="1">
        <v>396</v>
      </c>
      <c r="B404" s="2" t="s">
        <v>1204</v>
      </c>
      <c r="C404" s="2" t="s">
        <v>1205</v>
      </c>
      <c r="D404" s="2" t="s">
        <v>1206</v>
      </c>
      <c r="E404" s="2" t="s">
        <v>20</v>
      </c>
      <c r="F404" s="2">
        <v>115.29</v>
      </c>
      <c r="G404" s="2">
        <v>113.68</v>
      </c>
      <c r="H404" s="3">
        <v>1.0932999999999999</v>
      </c>
      <c r="I404" s="2">
        <v>0.90750399999999998</v>
      </c>
      <c r="J404" s="3">
        <v>0.89</v>
      </c>
      <c r="K404" s="2">
        <v>57.18</v>
      </c>
      <c r="L404" s="3">
        <v>1.0530999999999999</v>
      </c>
      <c r="M404" s="4">
        <v>8.94</v>
      </c>
      <c r="N404" s="5">
        <v>146</v>
      </c>
      <c r="O404" s="5">
        <v>396</v>
      </c>
      <c r="P404" s="7">
        <v>1</v>
      </c>
      <c r="Q404" s="6">
        <f t="shared" si="51"/>
        <v>1.1019000000000001</v>
      </c>
      <c r="R404" s="9">
        <f t="shared" si="52"/>
        <v>138.8907011583</v>
      </c>
      <c r="S404" s="9">
        <f t="shared" si="53"/>
        <v>136.95112245360002</v>
      </c>
      <c r="T404" s="9">
        <f t="shared" si="54"/>
        <v>60.216257999999996</v>
      </c>
      <c r="U404" s="9">
        <f t="shared" si="55"/>
        <v>8.94</v>
      </c>
      <c r="V404" s="9">
        <f t="shared" si="56"/>
        <v>208.04695915830001</v>
      </c>
      <c r="W404" s="9">
        <f t="shared" si="57"/>
        <v>206.1073804536</v>
      </c>
    </row>
    <row r="405" spans="1:23" x14ac:dyDescent="0.2">
      <c r="A405" s="1">
        <v>397</v>
      </c>
      <c r="B405" s="2" t="s">
        <v>1576</v>
      </c>
      <c r="C405" s="2" t="s">
        <v>1577</v>
      </c>
      <c r="D405" s="2" t="s">
        <v>1578</v>
      </c>
      <c r="E405" s="2" t="s">
        <v>20</v>
      </c>
      <c r="F405" s="2">
        <v>115.29</v>
      </c>
      <c r="G405" s="2">
        <v>113.68</v>
      </c>
      <c r="H405" s="3">
        <v>0.7107</v>
      </c>
      <c r="I405" s="2">
        <v>0.90750399999999998</v>
      </c>
      <c r="J405" s="3">
        <v>0.95</v>
      </c>
      <c r="K405" s="2">
        <v>57.18</v>
      </c>
      <c r="L405" s="3">
        <v>0.83220000000000005</v>
      </c>
      <c r="M405" s="4">
        <v>9.2200000000000006</v>
      </c>
      <c r="N405" s="5">
        <v>181</v>
      </c>
      <c r="O405" s="5">
        <v>397</v>
      </c>
      <c r="P405" s="7">
        <v>1</v>
      </c>
      <c r="Q405" s="6">
        <f t="shared" si="51"/>
        <v>1.1019000000000001</v>
      </c>
      <c r="R405" s="9">
        <f t="shared" si="52"/>
        <v>90.285942845700021</v>
      </c>
      <c r="S405" s="9">
        <f t="shared" si="53"/>
        <v>89.025119114400013</v>
      </c>
      <c r="T405" s="9">
        <f t="shared" si="54"/>
        <v>47.585196000000003</v>
      </c>
      <c r="U405" s="9">
        <f t="shared" si="55"/>
        <v>9.2200000000000006</v>
      </c>
      <c r="V405" s="9">
        <f t="shared" si="56"/>
        <v>147.09113884570002</v>
      </c>
      <c r="W405" s="9">
        <f t="shared" si="57"/>
        <v>145.83031511440001</v>
      </c>
    </row>
    <row r="406" spans="1:23" x14ac:dyDescent="0.2">
      <c r="A406" s="1">
        <v>398</v>
      </c>
      <c r="B406" s="2" t="s">
        <v>1210</v>
      </c>
      <c r="C406" s="2" t="s">
        <v>1211</v>
      </c>
      <c r="D406" s="2" t="s">
        <v>1212</v>
      </c>
      <c r="E406" s="2" t="s">
        <v>20</v>
      </c>
      <c r="F406" s="2">
        <v>115.29</v>
      </c>
      <c r="G406" s="2">
        <v>113.68</v>
      </c>
      <c r="H406" s="3">
        <v>0.77349999999999997</v>
      </c>
      <c r="I406" s="2">
        <v>0.90750399999999998</v>
      </c>
      <c r="J406" s="3">
        <v>1.02</v>
      </c>
      <c r="K406" s="2">
        <v>57.18</v>
      </c>
      <c r="L406" s="3">
        <v>0.85780000000000001</v>
      </c>
      <c r="M406" s="4">
        <v>4.67</v>
      </c>
      <c r="N406" s="5">
        <v>77</v>
      </c>
      <c r="O406" s="5">
        <v>398</v>
      </c>
      <c r="P406" s="7">
        <v>1</v>
      </c>
      <c r="Q406" s="6">
        <f t="shared" si="51"/>
        <v>1.1019000000000001</v>
      </c>
      <c r="R406" s="9">
        <f t="shared" si="52"/>
        <v>98.263932448500015</v>
      </c>
      <c r="S406" s="9">
        <f t="shared" si="53"/>
        <v>96.891697812000018</v>
      </c>
      <c r="T406" s="9">
        <f t="shared" si="54"/>
        <v>49.049004000000004</v>
      </c>
      <c r="U406" s="9">
        <f t="shared" si="55"/>
        <v>4.67</v>
      </c>
      <c r="V406" s="9">
        <f t="shared" si="56"/>
        <v>151.9829364485</v>
      </c>
      <c r="W406" s="9">
        <f t="shared" si="57"/>
        <v>150.610701812</v>
      </c>
    </row>
    <row r="407" spans="1:23" x14ac:dyDescent="0.2">
      <c r="A407" s="1">
        <v>399</v>
      </c>
      <c r="B407" s="2" t="s">
        <v>1213</v>
      </c>
      <c r="C407" s="2" t="s">
        <v>1214</v>
      </c>
      <c r="D407" s="2" t="s">
        <v>1215</v>
      </c>
      <c r="E407" s="2" t="s">
        <v>20</v>
      </c>
      <c r="F407" s="2">
        <v>115.29</v>
      </c>
      <c r="G407" s="2">
        <v>113.68</v>
      </c>
      <c r="H407" s="3">
        <v>0.79120000000000001</v>
      </c>
      <c r="I407" s="2">
        <v>0.90750399999999998</v>
      </c>
      <c r="J407" s="3">
        <v>0.84</v>
      </c>
      <c r="K407" s="2">
        <v>57.18</v>
      </c>
      <c r="L407" s="3">
        <v>0.84899999999999998</v>
      </c>
      <c r="M407" s="4">
        <v>8.34</v>
      </c>
      <c r="N407" s="5">
        <v>120</v>
      </c>
      <c r="O407" s="5">
        <v>399</v>
      </c>
      <c r="P407" s="7">
        <v>1</v>
      </c>
      <c r="Q407" s="6">
        <f t="shared" si="51"/>
        <v>1.1019000000000001</v>
      </c>
      <c r="R407" s="9">
        <f t="shared" si="52"/>
        <v>100.51250595120001</v>
      </c>
      <c r="S407" s="9">
        <f t="shared" si="53"/>
        <v>99.108870470400021</v>
      </c>
      <c r="T407" s="9">
        <f t="shared" si="54"/>
        <v>48.545819999999999</v>
      </c>
      <c r="U407" s="9">
        <f t="shared" si="55"/>
        <v>8.34</v>
      </c>
      <c r="V407" s="9">
        <f t="shared" si="56"/>
        <v>157.39832595120001</v>
      </c>
      <c r="W407" s="9">
        <f t="shared" si="57"/>
        <v>155.99469047040003</v>
      </c>
    </row>
    <row r="408" spans="1:23" x14ac:dyDescent="0.2">
      <c r="A408" s="1">
        <v>400</v>
      </c>
      <c r="B408" s="2" t="s">
        <v>1216</v>
      </c>
      <c r="C408" s="2" t="s">
        <v>1217</v>
      </c>
      <c r="D408" s="2" t="s">
        <v>1218</v>
      </c>
      <c r="E408" s="2" t="s">
        <v>20</v>
      </c>
      <c r="F408" s="2">
        <v>115.29</v>
      </c>
      <c r="G408" s="2">
        <v>113.68</v>
      </c>
      <c r="H408" s="3">
        <v>1.1040000000000001</v>
      </c>
      <c r="I408" s="2">
        <v>0.90750399999999998</v>
      </c>
      <c r="J408" s="3">
        <v>0.75</v>
      </c>
      <c r="K408" s="2">
        <v>57.18</v>
      </c>
      <c r="L408" s="3">
        <v>1.0572999999999999</v>
      </c>
      <c r="M408" s="4">
        <v>2.36</v>
      </c>
      <c r="N408" s="5">
        <v>228</v>
      </c>
      <c r="O408" s="5">
        <v>400</v>
      </c>
      <c r="P408" s="7">
        <v>1</v>
      </c>
      <c r="Q408" s="6">
        <f t="shared" si="51"/>
        <v>1.1019000000000001</v>
      </c>
      <c r="R408" s="9">
        <f t="shared" si="52"/>
        <v>140.25000830400003</v>
      </c>
      <c r="S408" s="9">
        <f t="shared" si="53"/>
        <v>138.29144716800005</v>
      </c>
      <c r="T408" s="9">
        <f t="shared" si="54"/>
        <v>60.456413999999995</v>
      </c>
      <c r="U408" s="9">
        <f t="shared" si="55"/>
        <v>2.36</v>
      </c>
      <c r="V408" s="9">
        <f t="shared" si="56"/>
        <v>203.06642230400004</v>
      </c>
      <c r="W408" s="9">
        <f t="shared" si="57"/>
        <v>201.10786116800006</v>
      </c>
    </row>
    <row r="409" spans="1:23" x14ac:dyDescent="0.2">
      <c r="A409" s="1">
        <v>401</v>
      </c>
      <c r="B409" s="2" t="s">
        <v>1222</v>
      </c>
      <c r="C409" s="2" t="s">
        <v>1223</v>
      </c>
      <c r="D409" s="2" t="s">
        <v>1224</v>
      </c>
      <c r="E409" s="2" t="s">
        <v>20</v>
      </c>
      <c r="F409" s="2">
        <v>115.29</v>
      </c>
      <c r="G409" s="2">
        <v>113.68</v>
      </c>
      <c r="H409" s="3">
        <v>1.1379999999999999</v>
      </c>
      <c r="I409" s="2">
        <v>0.90750399999999998</v>
      </c>
      <c r="J409" s="3">
        <v>1.0900000000000001</v>
      </c>
      <c r="K409" s="2">
        <v>57.18</v>
      </c>
      <c r="L409" s="3">
        <v>1.0819000000000001</v>
      </c>
      <c r="M409" s="4">
        <v>6.91</v>
      </c>
      <c r="N409" s="5">
        <v>66</v>
      </c>
      <c r="O409" s="5">
        <v>401</v>
      </c>
      <c r="P409" s="7">
        <v>1</v>
      </c>
      <c r="Q409" s="6">
        <f t="shared" si="51"/>
        <v>1.1019000000000001</v>
      </c>
      <c r="R409" s="9">
        <f t="shared" si="52"/>
        <v>144.56930203800002</v>
      </c>
      <c r="S409" s="9">
        <f t="shared" si="53"/>
        <v>142.55042289600001</v>
      </c>
      <c r="T409" s="9">
        <f t="shared" si="54"/>
        <v>61.863042000000007</v>
      </c>
      <c r="U409" s="9">
        <f t="shared" si="55"/>
        <v>6.91</v>
      </c>
      <c r="V409" s="9">
        <f t="shared" si="56"/>
        <v>213.34234403800002</v>
      </c>
      <c r="W409" s="9">
        <f t="shared" si="57"/>
        <v>211.32346489600002</v>
      </c>
    </row>
    <row r="410" spans="1:23" x14ac:dyDescent="0.2">
      <c r="A410" s="1">
        <v>402</v>
      </c>
      <c r="B410" s="2" t="s">
        <v>1225</v>
      </c>
      <c r="C410" s="2" t="s">
        <v>1226</v>
      </c>
      <c r="D410" s="2" t="s">
        <v>1227</v>
      </c>
      <c r="E410" s="2" t="s">
        <v>16</v>
      </c>
      <c r="F410" s="2">
        <v>125.42</v>
      </c>
      <c r="G410" s="2">
        <v>123.73</v>
      </c>
      <c r="H410" s="3">
        <v>0.80789999999999995</v>
      </c>
      <c r="I410" s="2">
        <v>0.90848200000000001</v>
      </c>
      <c r="J410" s="3">
        <v>0.92</v>
      </c>
      <c r="K410" s="2">
        <v>64.52</v>
      </c>
      <c r="L410" s="3">
        <v>0.86770000000000003</v>
      </c>
      <c r="M410" s="4">
        <v>15.78</v>
      </c>
      <c r="N410" s="5">
        <v>82</v>
      </c>
      <c r="O410" s="5">
        <v>402</v>
      </c>
      <c r="P410" s="7">
        <v>1</v>
      </c>
      <c r="Q410" s="6">
        <f t="shared" si="51"/>
        <v>1.1007</v>
      </c>
      <c r="R410" s="9">
        <f t="shared" si="52"/>
        <v>111.53042857259999</v>
      </c>
      <c r="S410" s="9">
        <f t="shared" si="53"/>
        <v>110.0275867269</v>
      </c>
      <c r="T410" s="9">
        <f t="shared" si="54"/>
        <v>55.984003999999999</v>
      </c>
      <c r="U410" s="9">
        <f t="shared" si="55"/>
        <v>15.78</v>
      </c>
      <c r="V410" s="9">
        <f t="shared" si="56"/>
        <v>183.29443257259999</v>
      </c>
      <c r="W410" s="9">
        <f t="shared" si="57"/>
        <v>181.79159072690001</v>
      </c>
    </row>
    <row r="411" spans="1:23" x14ac:dyDescent="0.2">
      <c r="A411" s="1">
        <v>403</v>
      </c>
      <c r="B411" s="2" t="s">
        <v>1231</v>
      </c>
      <c r="C411" s="2" t="s">
        <v>1232</v>
      </c>
      <c r="D411" s="2" t="s">
        <v>1233</v>
      </c>
      <c r="E411" s="2" t="s">
        <v>20</v>
      </c>
      <c r="F411" s="2">
        <v>115.29</v>
      </c>
      <c r="G411" s="2">
        <v>113.68</v>
      </c>
      <c r="H411" s="3">
        <v>0.84060000000000001</v>
      </c>
      <c r="I411" s="2">
        <v>0.90750399999999998</v>
      </c>
      <c r="J411" s="3">
        <v>0.82</v>
      </c>
      <c r="K411" s="2">
        <v>57.18</v>
      </c>
      <c r="L411" s="3">
        <v>0.89949999999999997</v>
      </c>
      <c r="M411" s="4">
        <v>10.69</v>
      </c>
      <c r="N411" s="5">
        <v>180</v>
      </c>
      <c r="O411" s="5">
        <v>403</v>
      </c>
      <c r="P411" s="7">
        <v>1</v>
      </c>
      <c r="Q411" s="6">
        <f t="shared" si="51"/>
        <v>1.1019000000000001</v>
      </c>
      <c r="R411" s="9">
        <f t="shared" si="52"/>
        <v>106.78818567060003</v>
      </c>
      <c r="S411" s="9">
        <f t="shared" si="53"/>
        <v>105.29691167520002</v>
      </c>
      <c r="T411" s="9">
        <f t="shared" si="54"/>
        <v>51.433409999999995</v>
      </c>
      <c r="U411" s="9">
        <f t="shared" si="55"/>
        <v>10.69</v>
      </c>
      <c r="V411" s="9">
        <f t="shared" si="56"/>
        <v>168.91159567060004</v>
      </c>
      <c r="W411" s="9">
        <f t="shared" si="57"/>
        <v>167.4203216752</v>
      </c>
    </row>
    <row r="412" spans="1:23" x14ac:dyDescent="0.2">
      <c r="A412" s="1">
        <v>404</v>
      </c>
      <c r="B412" s="2" t="s">
        <v>1234</v>
      </c>
      <c r="C412" s="2" t="s">
        <v>1235</v>
      </c>
      <c r="D412" s="2" t="s">
        <v>1236</v>
      </c>
      <c r="E412" s="2" t="s">
        <v>20</v>
      </c>
      <c r="F412" s="2">
        <v>115.29</v>
      </c>
      <c r="G412" s="2">
        <v>113.68</v>
      </c>
      <c r="H412" s="3">
        <v>0.8448</v>
      </c>
      <c r="I412" s="2">
        <v>0.90750399999999998</v>
      </c>
      <c r="J412" s="3">
        <v>0.96</v>
      </c>
      <c r="K412" s="2">
        <v>57.18</v>
      </c>
      <c r="L412" s="3">
        <v>0.89710000000000001</v>
      </c>
      <c r="M412" s="4">
        <v>12.31</v>
      </c>
      <c r="N412" s="5">
        <v>85</v>
      </c>
      <c r="O412" s="5">
        <v>404</v>
      </c>
      <c r="P412" s="7">
        <v>1</v>
      </c>
      <c r="Q412" s="6">
        <f t="shared" si="51"/>
        <v>1.1019000000000001</v>
      </c>
      <c r="R412" s="9">
        <f t="shared" si="52"/>
        <v>107.32174548480002</v>
      </c>
      <c r="S412" s="9">
        <f t="shared" si="53"/>
        <v>105.82302044160002</v>
      </c>
      <c r="T412" s="9">
        <f t="shared" si="54"/>
        <v>51.296177999999998</v>
      </c>
      <c r="U412" s="9">
        <f t="shared" si="55"/>
        <v>12.31</v>
      </c>
      <c r="V412" s="9">
        <f t="shared" si="56"/>
        <v>170.92792348480003</v>
      </c>
      <c r="W412" s="9">
        <f t="shared" si="57"/>
        <v>169.42919844160002</v>
      </c>
    </row>
    <row r="413" spans="1:23" x14ac:dyDescent="0.2">
      <c r="A413" s="1">
        <v>405</v>
      </c>
      <c r="B413" s="2" t="s">
        <v>1000</v>
      </c>
      <c r="C413" s="2" t="s">
        <v>998</v>
      </c>
      <c r="D413" s="2" t="s">
        <v>1001</v>
      </c>
      <c r="E413" s="2" t="s">
        <v>20</v>
      </c>
      <c r="F413" s="2">
        <v>115.29</v>
      </c>
      <c r="G413" s="2">
        <v>113.68</v>
      </c>
      <c r="H413" s="3">
        <v>0.87970000000000004</v>
      </c>
      <c r="I413" s="2">
        <v>0.90750399999999998</v>
      </c>
      <c r="J413" s="3">
        <v>0.98</v>
      </c>
      <c r="K413" s="2">
        <v>57.18</v>
      </c>
      <c r="L413" s="3">
        <v>0.93810000000000004</v>
      </c>
      <c r="M413" s="4">
        <v>12.33</v>
      </c>
      <c r="N413" s="5">
        <v>80</v>
      </c>
      <c r="O413" s="5">
        <v>405</v>
      </c>
      <c r="P413" s="7">
        <v>1</v>
      </c>
      <c r="Q413" s="6">
        <f t="shared" si="51"/>
        <v>1.1019000000000001</v>
      </c>
      <c r="R413" s="9">
        <f t="shared" si="52"/>
        <v>111.75537346470001</v>
      </c>
      <c r="S413" s="9">
        <f t="shared" si="53"/>
        <v>110.19473376240002</v>
      </c>
      <c r="T413" s="9">
        <f t="shared" si="54"/>
        <v>53.640558000000006</v>
      </c>
      <c r="U413" s="9">
        <f t="shared" si="55"/>
        <v>12.33</v>
      </c>
      <c r="V413" s="9">
        <f t="shared" si="56"/>
        <v>177.72593146470004</v>
      </c>
      <c r="W413" s="9">
        <f t="shared" si="57"/>
        <v>176.16529176240005</v>
      </c>
    </row>
    <row r="414" spans="1:23" x14ac:dyDescent="0.2">
      <c r="A414" s="1">
        <v>406</v>
      </c>
      <c r="B414" s="2" t="s">
        <v>1240</v>
      </c>
      <c r="C414" s="2" t="s">
        <v>1241</v>
      </c>
      <c r="D414" s="2" t="s">
        <v>1242</v>
      </c>
      <c r="E414" s="2" t="s">
        <v>20</v>
      </c>
      <c r="F414" s="2">
        <v>115.29</v>
      </c>
      <c r="G414" s="2">
        <v>113.68</v>
      </c>
      <c r="H414" s="3">
        <v>1.1155999999999999</v>
      </c>
      <c r="I414" s="2">
        <v>0.90750399999999998</v>
      </c>
      <c r="J414" s="3">
        <v>0.98</v>
      </c>
      <c r="K414" s="2">
        <v>57.18</v>
      </c>
      <c r="L414" s="3">
        <v>1.0629</v>
      </c>
      <c r="M414" s="4">
        <v>6.29</v>
      </c>
      <c r="N414" s="5">
        <v>120</v>
      </c>
      <c r="O414" s="5">
        <v>406</v>
      </c>
      <c r="P414" s="7">
        <v>1</v>
      </c>
      <c r="Q414" s="6">
        <f t="shared" si="51"/>
        <v>1.1019000000000001</v>
      </c>
      <c r="R414" s="9">
        <f t="shared" si="52"/>
        <v>141.72364969560002</v>
      </c>
      <c r="S414" s="9">
        <f t="shared" si="53"/>
        <v>139.7445094752</v>
      </c>
      <c r="T414" s="9">
        <f t="shared" si="54"/>
        <v>60.776621999999996</v>
      </c>
      <c r="U414" s="9">
        <f t="shared" si="55"/>
        <v>6.29</v>
      </c>
      <c r="V414" s="9">
        <f t="shared" si="56"/>
        <v>208.79027169560001</v>
      </c>
      <c r="W414" s="9">
        <f t="shared" si="57"/>
        <v>206.8111314752</v>
      </c>
    </row>
    <row r="415" spans="1:23" x14ac:dyDescent="0.2">
      <c r="A415" s="1">
        <v>407</v>
      </c>
      <c r="B415" s="2" t="s">
        <v>1246</v>
      </c>
      <c r="C415" s="2" t="s">
        <v>1247</v>
      </c>
      <c r="D415" s="2" t="s">
        <v>1248</v>
      </c>
      <c r="E415" s="2" t="s">
        <v>16</v>
      </c>
      <c r="F415" s="2">
        <v>125.42</v>
      </c>
      <c r="G415" s="2">
        <v>123.73</v>
      </c>
      <c r="H415" s="3">
        <v>1.1933</v>
      </c>
      <c r="I415" s="2">
        <v>0.90848200000000001</v>
      </c>
      <c r="J415" s="3">
        <v>1</v>
      </c>
      <c r="K415" s="2">
        <v>64.52</v>
      </c>
      <c r="L415" s="3">
        <v>1.0759000000000001</v>
      </c>
      <c r="M415" s="4">
        <v>25.19</v>
      </c>
      <c r="N415" s="5">
        <v>466</v>
      </c>
      <c r="O415" s="5">
        <v>407</v>
      </c>
      <c r="P415" s="7">
        <v>1</v>
      </c>
      <c r="Q415" s="6">
        <f t="shared" si="51"/>
        <v>1.1007</v>
      </c>
      <c r="R415" s="9">
        <f t="shared" si="52"/>
        <v>164.73481918020002</v>
      </c>
      <c r="S415" s="9">
        <f t="shared" si="53"/>
        <v>162.51506280629999</v>
      </c>
      <c r="T415" s="9">
        <f t="shared" si="54"/>
        <v>69.417068</v>
      </c>
      <c r="U415" s="9">
        <f t="shared" si="55"/>
        <v>25.19</v>
      </c>
      <c r="V415" s="9">
        <f t="shared" si="56"/>
        <v>259.34188718020005</v>
      </c>
      <c r="W415" s="9">
        <f t="shared" si="57"/>
        <v>257.12213080629999</v>
      </c>
    </row>
    <row r="416" spans="1:23" x14ac:dyDescent="0.2">
      <c r="A416" s="1">
        <v>408</v>
      </c>
      <c r="B416" s="2" t="s">
        <v>1312</v>
      </c>
      <c r="C416" s="2" t="s">
        <v>1313</v>
      </c>
      <c r="D416" s="2" t="s">
        <v>1314</v>
      </c>
      <c r="E416" s="2" t="s">
        <v>20</v>
      </c>
      <c r="F416" s="2">
        <v>115.29</v>
      </c>
      <c r="G416" s="2">
        <v>113.68</v>
      </c>
      <c r="H416" s="3">
        <v>0.85609999999999997</v>
      </c>
      <c r="I416" s="2">
        <v>0.90750399999999998</v>
      </c>
      <c r="J416" s="3">
        <v>0.83</v>
      </c>
      <c r="K416" s="2">
        <v>57.18</v>
      </c>
      <c r="L416" s="3">
        <v>0.9153</v>
      </c>
      <c r="M416" s="4">
        <v>7.72</v>
      </c>
      <c r="N416" s="5">
        <v>100</v>
      </c>
      <c r="O416" s="5">
        <v>408</v>
      </c>
      <c r="P416" s="7">
        <v>1</v>
      </c>
      <c r="Q416" s="6">
        <f t="shared" si="51"/>
        <v>1.1019000000000001</v>
      </c>
      <c r="R416" s="9">
        <f t="shared" si="52"/>
        <v>108.75727546110001</v>
      </c>
      <c r="S416" s="9">
        <f t="shared" si="53"/>
        <v>107.23850355120001</v>
      </c>
      <c r="T416" s="9">
        <f t="shared" si="54"/>
        <v>52.336854000000002</v>
      </c>
      <c r="U416" s="9">
        <f t="shared" si="55"/>
        <v>7.72</v>
      </c>
      <c r="V416" s="9">
        <f t="shared" si="56"/>
        <v>168.81412946110001</v>
      </c>
      <c r="W416" s="9">
        <f t="shared" si="57"/>
        <v>167.2953575512</v>
      </c>
    </row>
    <row r="417" spans="1:23" x14ac:dyDescent="0.2">
      <c r="A417" s="1">
        <v>409</v>
      </c>
      <c r="B417" s="2" t="s">
        <v>1195</v>
      </c>
      <c r="C417" s="2" t="s">
        <v>1196</v>
      </c>
      <c r="D417" s="2" t="s">
        <v>1197</v>
      </c>
      <c r="E417" s="2" t="s">
        <v>20</v>
      </c>
      <c r="F417" s="2">
        <v>115.29</v>
      </c>
      <c r="G417" s="2">
        <v>113.68</v>
      </c>
      <c r="H417" s="3">
        <v>0.85609999999999997</v>
      </c>
      <c r="I417" s="2">
        <v>0.90750399999999998</v>
      </c>
      <c r="J417" s="3">
        <v>0.82</v>
      </c>
      <c r="K417" s="2">
        <v>57.18</v>
      </c>
      <c r="L417" s="3">
        <v>0.9153</v>
      </c>
      <c r="M417" s="4">
        <v>8.48</v>
      </c>
      <c r="N417" s="5">
        <v>120</v>
      </c>
      <c r="O417" s="5">
        <v>409</v>
      </c>
      <c r="P417" s="7">
        <v>1</v>
      </c>
      <c r="Q417" s="6">
        <f t="shared" si="51"/>
        <v>1.1019000000000001</v>
      </c>
      <c r="R417" s="9">
        <f t="shared" si="52"/>
        <v>108.75727546110001</v>
      </c>
      <c r="S417" s="9">
        <f t="shared" si="53"/>
        <v>107.23850355120001</v>
      </c>
      <c r="T417" s="9">
        <f t="shared" si="54"/>
        <v>52.336854000000002</v>
      </c>
      <c r="U417" s="9">
        <f t="shared" si="55"/>
        <v>8.48</v>
      </c>
      <c r="V417" s="9">
        <f t="shared" si="56"/>
        <v>169.5741294611</v>
      </c>
      <c r="W417" s="9">
        <f t="shared" si="57"/>
        <v>168.05535755119999</v>
      </c>
    </row>
    <row r="418" spans="1:23" x14ac:dyDescent="0.2">
      <c r="A418" s="1">
        <v>410</v>
      </c>
      <c r="B418" s="2" t="s">
        <v>1249</v>
      </c>
      <c r="C418" s="2" t="s">
        <v>1250</v>
      </c>
      <c r="D418" s="2" t="s">
        <v>1251</v>
      </c>
      <c r="E418" s="2" t="s">
        <v>20</v>
      </c>
      <c r="F418" s="2">
        <v>115.29</v>
      </c>
      <c r="G418" s="2">
        <v>113.68</v>
      </c>
      <c r="H418" s="3">
        <v>1.0606</v>
      </c>
      <c r="I418" s="2">
        <v>0.90750399999999998</v>
      </c>
      <c r="J418" s="3">
        <v>0.97</v>
      </c>
      <c r="K418" s="2">
        <v>57.18</v>
      </c>
      <c r="L418" s="3">
        <v>1.0338000000000001</v>
      </c>
      <c r="M418" s="4">
        <v>10.64</v>
      </c>
      <c r="N418" s="5">
        <v>200</v>
      </c>
      <c r="O418" s="5">
        <v>410</v>
      </c>
      <c r="P418" s="7">
        <v>1</v>
      </c>
      <c r="Q418" s="6">
        <f t="shared" si="51"/>
        <v>1.1019000000000001</v>
      </c>
      <c r="R418" s="9">
        <f t="shared" si="52"/>
        <v>134.73655689060001</v>
      </c>
      <c r="S418" s="9">
        <f t="shared" si="53"/>
        <v>132.85498991520004</v>
      </c>
      <c r="T418" s="9">
        <f t="shared" si="54"/>
        <v>59.112684000000002</v>
      </c>
      <c r="U418" s="9">
        <f t="shared" si="55"/>
        <v>10.64</v>
      </c>
      <c r="V418" s="9">
        <f t="shared" si="56"/>
        <v>204.4892408906</v>
      </c>
      <c r="W418" s="9">
        <f t="shared" si="57"/>
        <v>202.60767391520005</v>
      </c>
    </row>
    <row r="419" spans="1:23" x14ac:dyDescent="0.2">
      <c r="A419" s="1">
        <v>411</v>
      </c>
      <c r="B419" s="2" t="s">
        <v>1252</v>
      </c>
      <c r="C419" s="2" t="s">
        <v>1253</v>
      </c>
      <c r="D419" s="2" t="s">
        <v>1254</v>
      </c>
      <c r="E419" s="2" t="s">
        <v>20</v>
      </c>
      <c r="F419" s="2">
        <v>115.29</v>
      </c>
      <c r="G419" s="2">
        <v>113.68</v>
      </c>
      <c r="H419" s="3">
        <v>1.0468</v>
      </c>
      <c r="I419" s="2">
        <v>0.90750399999999998</v>
      </c>
      <c r="J419" s="3">
        <v>0.91</v>
      </c>
      <c r="K419" s="2">
        <v>57.18</v>
      </c>
      <c r="L419" s="3">
        <v>1.0241</v>
      </c>
      <c r="M419" s="4">
        <v>10.02</v>
      </c>
      <c r="N419" s="5">
        <v>126</v>
      </c>
      <c r="O419" s="5">
        <v>411</v>
      </c>
      <c r="P419" s="7">
        <v>1</v>
      </c>
      <c r="Q419" s="6">
        <f t="shared" si="51"/>
        <v>1.1019000000000001</v>
      </c>
      <c r="R419" s="9">
        <f t="shared" si="52"/>
        <v>132.98343178680003</v>
      </c>
      <c r="S419" s="9">
        <f t="shared" si="53"/>
        <v>131.12634682560002</v>
      </c>
      <c r="T419" s="9">
        <f t="shared" si="54"/>
        <v>58.558038000000003</v>
      </c>
      <c r="U419" s="9">
        <f t="shared" si="55"/>
        <v>10.02</v>
      </c>
      <c r="V419" s="9">
        <f t="shared" si="56"/>
        <v>201.56146978680005</v>
      </c>
      <c r="W419" s="9">
        <f t="shared" si="57"/>
        <v>199.70438482560004</v>
      </c>
    </row>
    <row r="420" spans="1:23" x14ac:dyDescent="0.2">
      <c r="A420" s="1">
        <v>412</v>
      </c>
      <c r="B420" s="2" t="s">
        <v>1255</v>
      </c>
      <c r="C420" s="2" t="s">
        <v>1256</v>
      </c>
      <c r="D420" s="2" t="s">
        <v>1257</v>
      </c>
      <c r="E420" s="2" t="s">
        <v>20</v>
      </c>
      <c r="F420" s="2">
        <v>115.29</v>
      </c>
      <c r="G420" s="2">
        <v>113.68</v>
      </c>
      <c r="H420" s="3">
        <v>0.78139999999999998</v>
      </c>
      <c r="I420" s="2">
        <v>0.90750399999999998</v>
      </c>
      <c r="J420" s="3">
        <v>0.86</v>
      </c>
      <c r="K420" s="2">
        <v>57.18</v>
      </c>
      <c r="L420" s="3">
        <v>0.8861</v>
      </c>
      <c r="M420" s="4">
        <v>10.38</v>
      </c>
      <c r="N420" s="5">
        <v>272</v>
      </c>
      <c r="O420" s="5">
        <v>412</v>
      </c>
      <c r="P420" s="7">
        <v>1</v>
      </c>
      <c r="Q420" s="6">
        <f t="shared" si="51"/>
        <v>1.1019000000000001</v>
      </c>
      <c r="R420" s="9">
        <f t="shared" si="52"/>
        <v>99.267533051400022</v>
      </c>
      <c r="S420" s="9">
        <f t="shared" si="53"/>
        <v>97.881283348800011</v>
      </c>
      <c r="T420" s="9">
        <f t="shared" si="54"/>
        <v>50.667197999999999</v>
      </c>
      <c r="U420" s="9">
        <f t="shared" si="55"/>
        <v>10.38</v>
      </c>
      <c r="V420" s="9">
        <f t="shared" si="56"/>
        <v>160.31473105140003</v>
      </c>
      <c r="W420" s="9">
        <f t="shared" si="57"/>
        <v>158.92848134880001</v>
      </c>
    </row>
    <row r="421" spans="1:23" x14ac:dyDescent="0.2">
      <c r="A421" s="1">
        <v>413</v>
      </c>
      <c r="B421" s="2" t="s">
        <v>1258</v>
      </c>
      <c r="C421" s="2" t="s">
        <v>1259</v>
      </c>
      <c r="D421" s="2" t="s">
        <v>1260</v>
      </c>
      <c r="E421" s="2" t="s">
        <v>20</v>
      </c>
      <c r="F421" s="2">
        <v>115.29</v>
      </c>
      <c r="G421" s="2">
        <v>113.68</v>
      </c>
      <c r="H421" s="3">
        <v>1.0467</v>
      </c>
      <c r="I421" s="2">
        <v>0.90750399999999998</v>
      </c>
      <c r="J421" s="3">
        <v>0.82</v>
      </c>
      <c r="K421" s="2">
        <v>57.18</v>
      </c>
      <c r="L421" s="3">
        <v>1.024</v>
      </c>
      <c r="M421" s="4">
        <v>10.99</v>
      </c>
      <c r="N421" s="5">
        <v>120</v>
      </c>
      <c r="O421" s="5">
        <v>413</v>
      </c>
      <c r="P421" s="7">
        <v>1</v>
      </c>
      <c r="Q421" s="6">
        <f t="shared" si="51"/>
        <v>1.1019000000000001</v>
      </c>
      <c r="R421" s="9">
        <f t="shared" si="52"/>
        <v>132.97072798170001</v>
      </c>
      <c r="S421" s="9">
        <f t="shared" si="53"/>
        <v>131.1138204264</v>
      </c>
      <c r="T421" s="9">
        <f t="shared" si="54"/>
        <v>58.552320000000002</v>
      </c>
      <c r="U421" s="9">
        <f t="shared" si="55"/>
        <v>10.99</v>
      </c>
      <c r="V421" s="9">
        <f t="shared" si="56"/>
        <v>202.51304798170003</v>
      </c>
      <c r="W421" s="9">
        <f t="shared" si="57"/>
        <v>200.65614042640001</v>
      </c>
    </row>
    <row r="422" spans="1:23" x14ac:dyDescent="0.2">
      <c r="A422" s="1">
        <v>414</v>
      </c>
      <c r="B422" s="2" t="s">
        <v>1261</v>
      </c>
      <c r="C422" s="2" t="s">
        <v>1262</v>
      </c>
      <c r="D422" s="2" t="s">
        <v>1263</v>
      </c>
      <c r="E422" s="2" t="s">
        <v>20</v>
      </c>
      <c r="F422" s="2">
        <v>115.29</v>
      </c>
      <c r="G422" s="2">
        <v>113.68</v>
      </c>
      <c r="H422" s="3">
        <v>1.1137999999999999</v>
      </c>
      <c r="I422" s="2">
        <v>0.90750399999999998</v>
      </c>
      <c r="J422" s="3">
        <v>1.02</v>
      </c>
      <c r="K422" s="2">
        <v>57.18</v>
      </c>
      <c r="L422" s="3">
        <v>1.0588</v>
      </c>
      <c r="M422" s="4">
        <v>5.91</v>
      </c>
      <c r="N422" s="5">
        <v>180</v>
      </c>
      <c r="O422" s="5">
        <v>414</v>
      </c>
      <c r="P422" s="7">
        <v>1</v>
      </c>
      <c r="Q422" s="6">
        <f t="shared" ref="Q422:Q485" si="58">ROUND(P422/I422,4)</f>
        <v>1.1019000000000001</v>
      </c>
      <c r="R422" s="9">
        <f t="shared" ref="R422:R485" si="59">F422*H422*Q422</f>
        <v>141.49498120379999</v>
      </c>
      <c r="S422" s="9">
        <f t="shared" ref="S422:S485" si="60">G422*H422*Q422</f>
        <v>139.5190342896</v>
      </c>
      <c r="T422" s="9">
        <f t="shared" ref="T422:T485" si="61">K422*L422</f>
        <v>60.542183999999999</v>
      </c>
      <c r="U422" s="9">
        <f t="shared" ref="U422:U485" si="62">M422</f>
        <v>5.91</v>
      </c>
      <c r="V422" s="9">
        <f t="shared" ref="V422:V485" si="63">R422+T422+U422</f>
        <v>207.94716520379998</v>
      </c>
      <c r="W422" s="9">
        <f t="shared" ref="W422:W485" si="64">S422+T422+U422</f>
        <v>205.97121828959999</v>
      </c>
    </row>
    <row r="423" spans="1:23" x14ac:dyDescent="0.2">
      <c r="A423" s="1">
        <v>415</v>
      </c>
      <c r="B423" s="2" t="s">
        <v>464</v>
      </c>
      <c r="C423" s="2" t="s">
        <v>465</v>
      </c>
      <c r="D423" s="2" t="s">
        <v>466</v>
      </c>
      <c r="E423" s="2" t="s">
        <v>20</v>
      </c>
      <c r="F423" s="2">
        <v>115.29</v>
      </c>
      <c r="G423" s="2">
        <v>113.68</v>
      </c>
      <c r="H423" s="3">
        <v>1.1165</v>
      </c>
      <c r="I423" s="2">
        <v>0.90750399999999998</v>
      </c>
      <c r="J423" s="3">
        <v>0.86</v>
      </c>
      <c r="K423" s="2">
        <v>57.18</v>
      </c>
      <c r="L423" s="3">
        <v>1.0593999999999999</v>
      </c>
      <c r="M423" s="4">
        <v>7.44</v>
      </c>
      <c r="N423" s="5">
        <v>227</v>
      </c>
      <c r="O423" s="5">
        <v>415</v>
      </c>
      <c r="P423" s="7">
        <v>1</v>
      </c>
      <c r="Q423" s="6">
        <f t="shared" si="58"/>
        <v>1.1019000000000001</v>
      </c>
      <c r="R423" s="9">
        <f t="shared" si="59"/>
        <v>141.83798394150003</v>
      </c>
      <c r="S423" s="9">
        <f t="shared" si="60"/>
        <v>139.85724706800002</v>
      </c>
      <c r="T423" s="9">
        <f t="shared" si="61"/>
        <v>60.576491999999995</v>
      </c>
      <c r="U423" s="9">
        <f t="shared" si="62"/>
        <v>7.44</v>
      </c>
      <c r="V423" s="9">
        <f t="shared" si="63"/>
        <v>209.85447594150003</v>
      </c>
      <c r="W423" s="9">
        <f t="shared" si="64"/>
        <v>207.87373906800002</v>
      </c>
    </row>
    <row r="424" spans="1:23" x14ac:dyDescent="0.2">
      <c r="A424" s="1">
        <v>416</v>
      </c>
      <c r="B424" s="2" t="s">
        <v>398</v>
      </c>
      <c r="C424" s="2" t="s">
        <v>399</v>
      </c>
      <c r="D424" s="2" t="s">
        <v>400</v>
      </c>
      <c r="E424" s="2" t="s">
        <v>20</v>
      </c>
      <c r="F424" s="2">
        <v>115.29</v>
      </c>
      <c r="G424" s="2">
        <v>113.68</v>
      </c>
      <c r="H424" s="3">
        <v>0.98270000000000002</v>
      </c>
      <c r="I424" s="2">
        <v>0.90750399999999998</v>
      </c>
      <c r="J424" s="3">
        <v>1.07</v>
      </c>
      <c r="K424" s="2">
        <v>57.18</v>
      </c>
      <c r="L424" s="3">
        <v>0.99019999999999997</v>
      </c>
      <c r="M424" s="4">
        <v>15.8</v>
      </c>
      <c r="N424" s="5">
        <v>120</v>
      </c>
      <c r="O424" s="5">
        <v>416</v>
      </c>
      <c r="P424" s="7">
        <v>1</v>
      </c>
      <c r="Q424" s="6">
        <f t="shared" si="58"/>
        <v>1.1019000000000001</v>
      </c>
      <c r="R424" s="9">
        <f t="shared" si="59"/>
        <v>124.84029271770001</v>
      </c>
      <c r="S424" s="9">
        <f t="shared" si="60"/>
        <v>123.09692493840002</v>
      </c>
      <c r="T424" s="9">
        <f t="shared" si="61"/>
        <v>56.619636</v>
      </c>
      <c r="U424" s="9">
        <f t="shared" si="62"/>
        <v>15.8</v>
      </c>
      <c r="V424" s="9">
        <f t="shared" si="63"/>
        <v>197.25992871770001</v>
      </c>
      <c r="W424" s="9">
        <f t="shared" si="64"/>
        <v>195.51656093840003</v>
      </c>
    </row>
    <row r="425" spans="1:23" x14ac:dyDescent="0.2">
      <c r="A425" s="1">
        <v>417</v>
      </c>
      <c r="B425" s="2" t="s">
        <v>401</v>
      </c>
      <c r="C425" s="2" t="s">
        <v>402</v>
      </c>
      <c r="D425" s="2" t="s">
        <v>403</v>
      </c>
      <c r="E425" s="2" t="s">
        <v>20</v>
      </c>
      <c r="F425" s="2">
        <v>115.29</v>
      </c>
      <c r="G425" s="2">
        <v>113.68</v>
      </c>
      <c r="H425" s="3">
        <v>0.94799999999999995</v>
      </c>
      <c r="I425" s="2">
        <v>0.90750399999999998</v>
      </c>
      <c r="J425" s="3">
        <v>0.9</v>
      </c>
      <c r="K425" s="2">
        <v>57.18</v>
      </c>
      <c r="L425" s="3">
        <v>0.97529999999999994</v>
      </c>
      <c r="M425" s="4">
        <v>5.47</v>
      </c>
      <c r="N425" s="5">
        <v>190</v>
      </c>
      <c r="O425" s="5">
        <v>417</v>
      </c>
      <c r="P425" s="7">
        <v>1</v>
      </c>
      <c r="Q425" s="6">
        <f t="shared" si="58"/>
        <v>1.1019000000000001</v>
      </c>
      <c r="R425" s="9">
        <f t="shared" si="59"/>
        <v>120.43207234800002</v>
      </c>
      <c r="S425" s="9">
        <f t="shared" si="60"/>
        <v>118.75026441600002</v>
      </c>
      <c r="T425" s="9">
        <f t="shared" si="61"/>
        <v>55.767653999999993</v>
      </c>
      <c r="U425" s="9">
        <f t="shared" si="62"/>
        <v>5.47</v>
      </c>
      <c r="V425" s="9">
        <f t="shared" si="63"/>
        <v>181.66972634800001</v>
      </c>
      <c r="W425" s="9">
        <f t="shared" si="64"/>
        <v>179.98791841600001</v>
      </c>
    </row>
    <row r="426" spans="1:23" x14ac:dyDescent="0.2">
      <c r="A426" s="1">
        <v>418</v>
      </c>
      <c r="B426" s="2" t="s">
        <v>1267</v>
      </c>
      <c r="C426" s="2" t="s">
        <v>1268</v>
      </c>
      <c r="D426" s="2" t="s">
        <v>1269</v>
      </c>
      <c r="E426" s="2" t="s">
        <v>20</v>
      </c>
      <c r="F426" s="2">
        <v>115.29</v>
      </c>
      <c r="G426" s="2">
        <v>113.68</v>
      </c>
      <c r="H426" s="3">
        <v>1.0637000000000001</v>
      </c>
      <c r="I426" s="2">
        <v>0.90750399999999998</v>
      </c>
      <c r="J426" s="3">
        <v>0.76</v>
      </c>
      <c r="K426" s="2">
        <v>57.18</v>
      </c>
      <c r="L426" s="3">
        <v>1.0457000000000001</v>
      </c>
      <c r="M426" s="4">
        <v>4.55</v>
      </c>
      <c r="N426" s="5">
        <v>257</v>
      </c>
      <c r="O426" s="5">
        <v>418</v>
      </c>
      <c r="P426" s="7">
        <v>1</v>
      </c>
      <c r="Q426" s="6">
        <f t="shared" si="58"/>
        <v>1.1019000000000001</v>
      </c>
      <c r="R426" s="9">
        <f t="shared" si="59"/>
        <v>135.13037484870003</v>
      </c>
      <c r="S426" s="9">
        <f t="shared" si="60"/>
        <v>133.24330829040002</v>
      </c>
      <c r="T426" s="9">
        <f t="shared" si="61"/>
        <v>59.793126000000001</v>
      </c>
      <c r="U426" s="9">
        <f t="shared" si="62"/>
        <v>4.55</v>
      </c>
      <c r="V426" s="9">
        <f t="shared" si="63"/>
        <v>199.47350084870004</v>
      </c>
      <c r="W426" s="9">
        <f t="shared" si="64"/>
        <v>197.58643429040004</v>
      </c>
    </row>
    <row r="427" spans="1:23" x14ac:dyDescent="0.2">
      <c r="A427" s="1">
        <v>419</v>
      </c>
      <c r="B427" s="2" t="s">
        <v>1125</v>
      </c>
      <c r="C427" s="2" t="s">
        <v>1126</v>
      </c>
      <c r="D427" s="2" t="s">
        <v>1127</v>
      </c>
      <c r="E427" s="2" t="s">
        <v>20</v>
      </c>
      <c r="F427" s="2">
        <v>115.29</v>
      </c>
      <c r="G427" s="2">
        <v>113.68</v>
      </c>
      <c r="H427" s="3">
        <v>1.1598999999999999</v>
      </c>
      <c r="I427" s="2">
        <v>0.90750399999999998</v>
      </c>
      <c r="J427" s="3">
        <v>0.97</v>
      </c>
      <c r="K427" s="2">
        <v>57.18</v>
      </c>
      <c r="L427" s="3">
        <v>1.0872999999999999</v>
      </c>
      <c r="M427" s="4">
        <v>7.57</v>
      </c>
      <c r="N427" s="5">
        <v>180</v>
      </c>
      <c r="O427" s="5">
        <v>419</v>
      </c>
      <c r="P427" s="7">
        <v>1</v>
      </c>
      <c r="Q427" s="6">
        <f t="shared" si="58"/>
        <v>1.1019000000000001</v>
      </c>
      <c r="R427" s="9">
        <f t="shared" si="59"/>
        <v>147.35143535490002</v>
      </c>
      <c r="S427" s="9">
        <f t="shared" si="60"/>
        <v>145.2937043208</v>
      </c>
      <c r="T427" s="9">
        <f t="shared" si="61"/>
        <v>62.171813999999998</v>
      </c>
      <c r="U427" s="9">
        <f t="shared" si="62"/>
        <v>7.57</v>
      </c>
      <c r="V427" s="9">
        <f t="shared" si="63"/>
        <v>217.09324935490002</v>
      </c>
      <c r="W427" s="9">
        <f t="shared" si="64"/>
        <v>215.03551832080001</v>
      </c>
    </row>
    <row r="428" spans="1:23" x14ac:dyDescent="0.2">
      <c r="A428" s="1">
        <v>420</v>
      </c>
      <c r="B428" s="2" t="s">
        <v>599</v>
      </c>
      <c r="C428" s="2" t="s">
        <v>600</v>
      </c>
      <c r="D428" s="2" t="s">
        <v>601</v>
      </c>
      <c r="E428" s="2" t="s">
        <v>16</v>
      </c>
      <c r="F428" s="2">
        <v>125.42</v>
      </c>
      <c r="G428" s="2">
        <v>123.73</v>
      </c>
      <c r="H428" s="3">
        <v>1.2008000000000001</v>
      </c>
      <c r="I428" s="2">
        <v>0.90848200000000001</v>
      </c>
      <c r="J428" s="3">
        <v>0.97</v>
      </c>
      <c r="K428" s="2">
        <v>64.52</v>
      </c>
      <c r="L428" s="3">
        <v>1.0791999999999999</v>
      </c>
      <c r="M428" s="4">
        <v>16.45</v>
      </c>
      <c r="N428" s="5">
        <v>150</v>
      </c>
      <c r="O428" s="5">
        <v>420</v>
      </c>
      <c r="P428" s="7">
        <v>1</v>
      </c>
      <c r="Q428" s="6">
        <f t="shared" si="58"/>
        <v>1.1007</v>
      </c>
      <c r="R428" s="9">
        <f t="shared" si="59"/>
        <v>165.77019263520003</v>
      </c>
      <c r="S428" s="9">
        <f t="shared" si="60"/>
        <v>163.53648488880003</v>
      </c>
      <c r="T428" s="9">
        <f t="shared" si="61"/>
        <v>69.629983999999993</v>
      </c>
      <c r="U428" s="9">
        <f t="shared" si="62"/>
        <v>16.45</v>
      </c>
      <c r="V428" s="9">
        <f t="shared" si="63"/>
        <v>251.8501766352</v>
      </c>
      <c r="W428" s="9">
        <f t="shared" si="64"/>
        <v>249.6164688888</v>
      </c>
    </row>
    <row r="429" spans="1:23" x14ac:dyDescent="0.2">
      <c r="A429" s="1">
        <v>421</v>
      </c>
      <c r="B429" s="2" t="s">
        <v>1270</v>
      </c>
      <c r="C429" s="2" t="s">
        <v>1271</v>
      </c>
      <c r="D429" s="2" t="s">
        <v>1272</v>
      </c>
      <c r="E429" s="2" t="s">
        <v>16</v>
      </c>
      <c r="F429" s="2">
        <v>125.42</v>
      </c>
      <c r="G429" s="2">
        <v>123.73</v>
      </c>
      <c r="H429" s="3">
        <v>1.1089</v>
      </c>
      <c r="I429" s="2">
        <v>0.90848200000000001</v>
      </c>
      <c r="J429" s="3">
        <v>1.02</v>
      </c>
      <c r="K429" s="2">
        <v>64.52</v>
      </c>
      <c r="L429" s="3">
        <v>1.0588</v>
      </c>
      <c r="M429" s="4">
        <v>15.47</v>
      </c>
      <c r="N429" s="5">
        <v>366</v>
      </c>
      <c r="O429" s="5">
        <v>421</v>
      </c>
      <c r="P429" s="7">
        <v>1</v>
      </c>
      <c r="Q429" s="6">
        <f t="shared" si="58"/>
        <v>1.1007</v>
      </c>
      <c r="R429" s="9">
        <f t="shared" si="59"/>
        <v>153.08341656659999</v>
      </c>
      <c r="S429" s="9">
        <f t="shared" si="60"/>
        <v>151.0206596379</v>
      </c>
      <c r="T429" s="9">
        <f t="shared" si="61"/>
        <v>68.31377599999999</v>
      </c>
      <c r="U429" s="9">
        <f t="shared" si="62"/>
        <v>15.47</v>
      </c>
      <c r="V429" s="9">
        <f t="shared" si="63"/>
        <v>236.86719256659998</v>
      </c>
      <c r="W429" s="9">
        <f t="shared" si="64"/>
        <v>234.80443563789999</v>
      </c>
    </row>
    <row r="430" spans="1:23" x14ac:dyDescent="0.2">
      <c r="A430" s="1">
        <v>422</v>
      </c>
      <c r="B430" s="2" t="s">
        <v>1273</v>
      </c>
      <c r="C430" s="2" t="s">
        <v>1274</v>
      </c>
      <c r="D430" s="2" t="s">
        <v>1275</v>
      </c>
      <c r="E430" s="2" t="s">
        <v>20</v>
      </c>
      <c r="F430" s="2">
        <v>115.29</v>
      </c>
      <c r="G430" s="2">
        <v>113.68</v>
      </c>
      <c r="H430" s="3">
        <v>0.94840000000000002</v>
      </c>
      <c r="I430" s="2">
        <v>0.90750399999999998</v>
      </c>
      <c r="J430" s="3">
        <v>0.85</v>
      </c>
      <c r="K430" s="2">
        <v>57.18</v>
      </c>
      <c r="L430" s="3">
        <v>0.97160000000000002</v>
      </c>
      <c r="M430" s="4">
        <v>16.3</v>
      </c>
      <c r="N430" s="5">
        <v>120</v>
      </c>
      <c r="O430" s="5">
        <v>422</v>
      </c>
      <c r="P430" s="7">
        <v>1</v>
      </c>
      <c r="Q430" s="6">
        <f t="shared" si="58"/>
        <v>1.1019000000000001</v>
      </c>
      <c r="R430" s="9">
        <f t="shared" si="59"/>
        <v>120.48288756840002</v>
      </c>
      <c r="S430" s="9">
        <f t="shared" si="60"/>
        <v>118.80037001280002</v>
      </c>
      <c r="T430" s="9">
        <f t="shared" si="61"/>
        <v>55.556088000000003</v>
      </c>
      <c r="U430" s="9">
        <f t="shared" si="62"/>
        <v>16.3</v>
      </c>
      <c r="V430" s="9">
        <f t="shared" si="63"/>
        <v>192.33897556840003</v>
      </c>
      <c r="W430" s="9">
        <f t="shared" si="64"/>
        <v>190.65645801280004</v>
      </c>
    </row>
    <row r="431" spans="1:23" x14ac:dyDescent="0.2">
      <c r="A431" s="1">
        <v>423</v>
      </c>
      <c r="B431" s="2" t="s">
        <v>1279</v>
      </c>
      <c r="C431" s="2" t="s">
        <v>1280</v>
      </c>
      <c r="D431" s="2" t="s">
        <v>1281</v>
      </c>
      <c r="E431" s="2" t="s">
        <v>16</v>
      </c>
      <c r="F431" s="2">
        <v>125.42</v>
      </c>
      <c r="G431" s="2">
        <v>123.73</v>
      </c>
      <c r="H431" s="3">
        <v>0.8458</v>
      </c>
      <c r="I431" s="2">
        <v>0.90848200000000001</v>
      </c>
      <c r="J431" s="3">
        <v>0.93</v>
      </c>
      <c r="K431" s="2">
        <v>64.52</v>
      </c>
      <c r="L431" s="3">
        <v>0.94469999999999998</v>
      </c>
      <c r="M431" s="4">
        <v>6.24</v>
      </c>
      <c r="N431" s="5">
        <v>120</v>
      </c>
      <c r="O431" s="5">
        <v>423</v>
      </c>
      <c r="P431" s="7">
        <v>1</v>
      </c>
      <c r="Q431" s="6">
        <f t="shared" si="58"/>
        <v>1.1007</v>
      </c>
      <c r="R431" s="9">
        <f t="shared" si="59"/>
        <v>116.76251576520001</v>
      </c>
      <c r="S431" s="9">
        <f t="shared" si="60"/>
        <v>115.18917298380001</v>
      </c>
      <c r="T431" s="9">
        <f t="shared" si="61"/>
        <v>60.952043999999994</v>
      </c>
      <c r="U431" s="9">
        <f t="shared" si="62"/>
        <v>6.24</v>
      </c>
      <c r="V431" s="9">
        <f t="shared" si="63"/>
        <v>183.9545597652</v>
      </c>
      <c r="W431" s="9">
        <f t="shared" si="64"/>
        <v>182.38121698380002</v>
      </c>
    </row>
    <row r="432" spans="1:23" x14ac:dyDescent="0.2">
      <c r="A432" s="1">
        <v>424</v>
      </c>
      <c r="B432" s="2" t="s">
        <v>1282</v>
      </c>
      <c r="C432" s="2" t="s">
        <v>1283</v>
      </c>
      <c r="D432" s="2" t="s">
        <v>1284</v>
      </c>
      <c r="E432" s="2" t="s">
        <v>20</v>
      </c>
      <c r="F432" s="2">
        <v>115.29</v>
      </c>
      <c r="G432" s="2">
        <v>113.68</v>
      </c>
      <c r="H432" s="3">
        <v>0.80630000000000002</v>
      </c>
      <c r="I432" s="2">
        <v>0.90750399999999998</v>
      </c>
      <c r="J432" s="3">
        <v>0.82</v>
      </c>
      <c r="K432" s="2">
        <v>57.18</v>
      </c>
      <c r="L432" s="3">
        <v>0.86629999999999996</v>
      </c>
      <c r="M432" s="4">
        <v>8.5500000000000007</v>
      </c>
      <c r="N432" s="5">
        <v>120</v>
      </c>
      <c r="O432" s="5">
        <v>424</v>
      </c>
      <c r="P432" s="7">
        <v>1</v>
      </c>
      <c r="Q432" s="6">
        <f t="shared" si="58"/>
        <v>1.1019000000000001</v>
      </c>
      <c r="R432" s="9">
        <f t="shared" si="59"/>
        <v>102.43078052130002</v>
      </c>
      <c r="S432" s="9">
        <f t="shared" si="60"/>
        <v>101.00035674960002</v>
      </c>
      <c r="T432" s="9">
        <f t="shared" si="61"/>
        <v>49.535033999999996</v>
      </c>
      <c r="U432" s="9">
        <f t="shared" si="62"/>
        <v>8.5500000000000007</v>
      </c>
      <c r="V432" s="9">
        <f t="shared" si="63"/>
        <v>160.51581452130003</v>
      </c>
      <c r="W432" s="9">
        <f t="shared" si="64"/>
        <v>159.08539074960004</v>
      </c>
    </row>
    <row r="433" spans="1:23" x14ac:dyDescent="0.2">
      <c r="A433" s="1">
        <v>425</v>
      </c>
      <c r="B433" s="2" t="s">
        <v>1285</v>
      </c>
      <c r="C433" s="2" t="s">
        <v>1286</v>
      </c>
      <c r="D433" s="2" t="s">
        <v>1287</v>
      </c>
      <c r="E433" s="2" t="s">
        <v>16</v>
      </c>
      <c r="F433" s="2">
        <v>125.42</v>
      </c>
      <c r="G433" s="2">
        <v>123.73</v>
      </c>
      <c r="H433" s="3">
        <v>1.1227</v>
      </c>
      <c r="I433" s="2">
        <v>0.90848200000000001</v>
      </c>
      <c r="J433" s="3">
        <v>0.94</v>
      </c>
      <c r="K433" s="2">
        <v>64.52</v>
      </c>
      <c r="L433" s="3">
        <v>1.0633999999999999</v>
      </c>
      <c r="M433" s="4">
        <v>44.23</v>
      </c>
      <c r="N433" s="5">
        <v>448</v>
      </c>
      <c r="O433" s="5">
        <v>425</v>
      </c>
      <c r="P433" s="7">
        <v>1</v>
      </c>
      <c r="Q433" s="6">
        <f t="shared" si="58"/>
        <v>1.1007</v>
      </c>
      <c r="R433" s="9">
        <f t="shared" si="59"/>
        <v>154.98850372379999</v>
      </c>
      <c r="S433" s="9">
        <f t="shared" si="60"/>
        <v>152.90007626970001</v>
      </c>
      <c r="T433" s="9">
        <f t="shared" si="61"/>
        <v>68.610567999999986</v>
      </c>
      <c r="U433" s="9">
        <f t="shared" si="62"/>
        <v>44.23</v>
      </c>
      <c r="V433" s="9">
        <f t="shared" si="63"/>
        <v>267.82907172379998</v>
      </c>
      <c r="W433" s="9">
        <f t="shared" si="64"/>
        <v>265.7406442697</v>
      </c>
    </row>
    <row r="434" spans="1:23" x14ac:dyDescent="0.2">
      <c r="A434" s="1">
        <v>426</v>
      </c>
      <c r="B434" s="2" t="s">
        <v>1288</v>
      </c>
      <c r="C434" s="2" t="s">
        <v>1289</v>
      </c>
      <c r="D434" s="2" t="s">
        <v>1290</v>
      </c>
      <c r="E434" s="2" t="s">
        <v>16</v>
      </c>
      <c r="F434" s="2">
        <v>125.42</v>
      </c>
      <c r="G434" s="2">
        <v>123.73</v>
      </c>
      <c r="H434" s="3">
        <v>0.70520000000000005</v>
      </c>
      <c r="I434" s="2">
        <v>0.90848200000000001</v>
      </c>
      <c r="J434" s="3">
        <v>0.85</v>
      </c>
      <c r="K434" s="2">
        <v>64.52</v>
      </c>
      <c r="L434" s="3">
        <v>0.77549999999999997</v>
      </c>
      <c r="M434" s="4">
        <v>6.43</v>
      </c>
      <c r="N434" s="5">
        <v>120</v>
      </c>
      <c r="O434" s="5">
        <v>426</v>
      </c>
      <c r="P434" s="7">
        <v>1</v>
      </c>
      <c r="Q434" s="6">
        <f t="shared" si="58"/>
        <v>1.1007</v>
      </c>
      <c r="R434" s="9">
        <f t="shared" si="59"/>
        <v>97.352714728800009</v>
      </c>
      <c r="S434" s="9">
        <f t="shared" si="60"/>
        <v>96.04091367720001</v>
      </c>
      <c r="T434" s="9">
        <f t="shared" si="61"/>
        <v>50.035259999999994</v>
      </c>
      <c r="U434" s="9">
        <f t="shared" si="62"/>
        <v>6.43</v>
      </c>
      <c r="V434" s="9">
        <f t="shared" si="63"/>
        <v>153.81797472880001</v>
      </c>
      <c r="W434" s="9">
        <f t="shared" si="64"/>
        <v>152.50617367720002</v>
      </c>
    </row>
    <row r="435" spans="1:23" x14ac:dyDescent="0.2">
      <c r="A435" s="1">
        <v>427</v>
      </c>
      <c r="B435" s="2" t="s">
        <v>1294</v>
      </c>
      <c r="C435" s="2" t="s">
        <v>1295</v>
      </c>
      <c r="D435" s="2" t="s">
        <v>1296</v>
      </c>
      <c r="E435" s="2" t="s">
        <v>16</v>
      </c>
      <c r="F435" s="2">
        <v>125.42</v>
      </c>
      <c r="G435" s="2">
        <v>123.73</v>
      </c>
      <c r="H435" s="3">
        <v>1.1943999999999999</v>
      </c>
      <c r="I435" s="2">
        <v>0.90848200000000001</v>
      </c>
      <c r="J435" s="3">
        <v>0.93</v>
      </c>
      <c r="K435" s="2">
        <v>64.52</v>
      </c>
      <c r="L435" s="3">
        <v>1.1286</v>
      </c>
      <c r="M435" s="4">
        <v>14.48</v>
      </c>
      <c r="N435" s="5">
        <v>304</v>
      </c>
      <c r="O435" s="5">
        <v>427</v>
      </c>
      <c r="P435" s="7">
        <v>1</v>
      </c>
      <c r="Q435" s="6">
        <f t="shared" si="58"/>
        <v>1.1007</v>
      </c>
      <c r="R435" s="9">
        <f t="shared" si="59"/>
        <v>164.8866739536</v>
      </c>
      <c r="S435" s="9">
        <f t="shared" si="60"/>
        <v>162.66487137839999</v>
      </c>
      <c r="T435" s="9">
        <f t="shared" si="61"/>
        <v>72.817272000000003</v>
      </c>
      <c r="U435" s="9">
        <f t="shared" si="62"/>
        <v>14.48</v>
      </c>
      <c r="V435" s="9">
        <f t="shared" si="63"/>
        <v>252.18394595359999</v>
      </c>
      <c r="W435" s="9">
        <f t="shared" si="64"/>
        <v>249.96214337839999</v>
      </c>
    </row>
    <row r="436" spans="1:23" x14ac:dyDescent="0.2">
      <c r="A436" s="1">
        <v>428</v>
      </c>
      <c r="B436" s="2" t="s">
        <v>1318</v>
      </c>
      <c r="C436" s="2" t="s">
        <v>1319</v>
      </c>
      <c r="D436" s="2" t="s">
        <v>1320</v>
      </c>
      <c r="E436" s="2" t="s">
        <v>16</v>
      </c>
      <c r="F436" s="2">
        <v>125.42</v>
      </c>
      <c r="G436" s="2">
        <v>123.73</v>
      </c>
      <c r="H436" s="3">
        <v>1.1183000000000001</v>
      </c>
      <c r="I436" s="2">
        <v>0.90848200000000001</v>
      </c>
      <c r="J436" s="3">
        <v>1.03</v>
      </c>
      <c r="K436" s="2">
        <v>64.52</v>
      </c>
      <c r="L436" s="3">
        <v>1.0645</v>
      </c>
      <c r="M436" s="4">
        <v>38.130000000000003</v>
      </c>
      <c r="N436" s="5">
        <v>360</v>
      </c>
      <c r="O436" s="5">
        <v>428</v>
      </c>
      <c r="P436" s="7">
        <v>1</v>
      </c>
      <c r="Q436" s="6">
        <f t="shared" si="58"/>
        <v>1.1007</v>
      </c>
      <c r="R436" s="9">
        <f t="shared" si="59"/>
        <v>154.38108463020004</v>
      </c>
      <c r="S436" s="9">
        <f t="shared" si="60"/>
        <v>152.30084198130001</v>
      </c>
      <c r="T436" s="9">
        <f t="shared" si="61"/>
        <v>68.681539999999998</v>
      </c>
      <c r="U436" s="9">
        <f t="shared" si="62"/>
        <v>38.130000000000003</v>
      </c>
      <c r="V436" s="9">
        <f t="shared" si="63"/>
        <v>261.19262463020004</v>
      </c>
      <c r="W436" s="9">
        <f t="shared" si="64"/>
        <v>259.11238198130002</v>
      </c>
    </row>
    <row r="437" spans="1:23" x14ac:dyDescent="0.2">
      <c r="A437" s="1">
        <v>429</v>
      </c>
      <c r="B437" s="2" t="s">
        <v>1297</v>
      </c>
      <c r="C437" s="2" t="s">
        <v>1298</v>
      </c>
      <c r="D437" s="2" t="s">
        <v>1299</v>
      </c>
      <c r="E437" s="2" t="s">
        <v>20</v>
      </c>
      <c r="F437" s="2">
        <v>115.29</v>
      </c>
      <c r="G437" s="2">
        <v>113.68</v>
      </c>
      <c r="H437" s="3">
        <v>0.8115</v>
      </c>
      <c r="I437" s="2">
        <v>0.90750399999999998</v>
      </c>
      <c r="J437" s="3">
        <v>1.3</v>
      </c>
      <c r="K437" s="2">
        <v>57.18</v>
      </c>
      <c r="L437" s="3">
        <v>0.88270000000000004</v>
      </c>
      <c r="M437" s="4">
        <v>8.75</v>
      </c>
      <c r="N437" s="5">
        <v>160</v>
      </c>
      <c r="O437" s="5">
        <v>429</v>
      </c>
      <c r="P437" s="7">
        <v>1</v>
      </c>
      <c r="Q437" s="6">
        <f t="shared" si="58"/>
        <v>1.1019000000000001</v>
      </c>
      <c r="R437" s="9">
        <f t="shared" si="59"/>
        <v>103.09137838650003</v>
      </c>
      <c r="S437" s="9">
        <f t="shared" si="60"/>
        <v>101.65172950800002</v>
      </c>
      <c r="T437" s="9">
        <f t="shared" si="61"/>
        <v>50.472785999999999</v>
      </c>
      <c r="U437" s="9">
        <f t="shared" si="62"/>
        <v>8.75</v>
      </c>
      <c r="V437" s="9">
        <f t="shared" si="63"/>
        <v>162.31416438650001</v>
      </c>
      <c r="W437" s="9">
        <f t="shared" si="64"/>
        <v>160.874515508</v>
      </c>
    </row>
    <row r="438" spans="1:23" x14ac:dyDescent="0.2">
      <c r="A438" s="1">
        <v>430</v>
      </c>
      <c r="B438" s="2" t="s">
        <v>1300</v>
      </c>
      <c r="C438" s="2" t="s">
        <v>1301</v>
      </c>
      <c r="D438" s="2" t="s">
        <v>1302</v>
      </c>
      <c r="E438" s="2" t="s">
        <v>20</v>
      </c>
      <c r="F438" s="2">
        <v>115.29</v>
      </c>
      <c r="G438" s="2">
        <v>113.68</v>
      </c>
      <c r="H438" s="3">
        <v>0.77010000000000001</v>
      </c>
      <c r="I438" s="2">
        <v>0.90750399999999998</v>
      </c>
      <c r="J438" s="3">
        <v>1.01</v>
      </c>
      <c r="K438" s="2">
        <v>57.18</v>
      </c>
      <c r="L438" s="3">
        <v>0.8861</v>
      </c>
      <c r="M438" s="4">
        <v>12.92</v>
      </c>
      <c r="N438" s="5">
        <v>120</v>
      </c>
      <c r="O438" s="5">
        <v>430</v>
      </c>
      <c r="P438" s="7">
        <v>1</v>
      </c>
      <c r="Q438" s="6">
        <f t="shared" si="58"/>
        <v>1.1019000000000001</v>
      </c>
      <c r="R438" s="9">
        <f t="shared" si="59"/>
        <v>97.832003075100005</v>
      </c>
      <c r="S438" s="9">
        <f t="shared" si="60"/>
        <v>96.465800239200021</v>
      </c>
      <c r="T438" s="9">
        <f t="shared" si="61"/>
        <v>50.667197999999999</v>
      </c>
      <c r="U438" s="9">
        <f t="shared" si="62"/>
        <v>12.92</v>
      </c>
      <c r="V438" s="9">
        <f t="shared" si="63"/>
        <v>161.41920107510001</v>
      </c>
      <c r="W438" s="9">
        <f t="shared" si="64"/>
        <v>160.05299823920001</v>
      </c>
    </row>
    <row r="439" spans="1:23" x14ac:dyDescent="0.2">
      <c r="A439" s="1">
        <v>431</v>
      </c>
      <c r="B439" s="2" t="s">
        <v>1303</v>
      </c>
      <c r="C439" s="2" t="s">
        <v>1304</v>
      </c>
      <c r="D439" s="2" t="s">
        <v>1305</v>
      </c>
      <c r="E439" s="2" t="s">
        <v>20</v>
      </c>
      <c r="F439" s="2">
        <v>115.29</v>
      </c>
      <c r="G439" s="2">
        <v>113.68</v>
      </c>
      <c r="H439" s="3">
        <v>0.76459999999999995</v>
      </c>
      <c r="I439" s="2">
        <v>0.90750399999999998</v>
      </c>
      <c r="J439" s="3">
        <v>0.91</v>
      </c>
      <c r="K439" s="2">
        <v>57.18</v>
      </c>
      <c r="L439" s="3">
        <v>0.86990000000000001</v>
      </c>
      <c r="M439" s="4">
        <v>9.64</v>
      </c>
      <c r="N439" s="5">
        <v>120</v>
      </c>
      <c r="O439" s="5">
        <v>431</v>
      </c>
      <c r="P439" s="7">
        <v>1</v>
      </c>
      <c r="Q439" s="6">
        <f t="shared" si="58"/>
        <v>1.1019000000000001</v>
      </c>
      <c r="R439" s="9">
        <f t="shared" si="59"/>
        <v>97.133293794600007</v>
      </c>
      <c r="S439" s="9">
        <f t="shared" si="60"/>
        <v>95.776848283199996</v>
      </c>
      <c r="T439" s="9">
        <f t="shared" si="61"/>
        <v>49.740881999999999</v>
      </c>
      <c r="U439" s="9">
        <f t="shared" si="62"/>
        <v>9.64</v>
      </c>
      <c r="V439" s="9">
        <f t="shared" si="63"/>
        <v>156.51417579460002</v>
      </c>
      <c r="W439" s="9">
        <f t="shared" si="64"/>
        <v>155.15773028320001</v>
      </c>
    </row>
    <row r="440" spans="1:23" x14ac:dyDescent="0.2">
      <c r="A440" s="1">
        <v>432</v>
      </c>
      <c r="B440" s="2" t="s">
        <v>1291</v>
      </c>
      <c r="C440" s="2" t="s">
        <v>1292</v>
      </c>
      <c r="D440" s="2" t="s">
        <v>1293</v>
      </c>
      <c r="E440" s="2" t="s">
        <v>20</v>
      </c>
      <c r="F440" s="2">
        <v>115.29</v>
      </c>
      <c r="G440" s="2">
        <v>113.68</v>
      </c>
      <c r="H440" s="3">
        <v>0.9153</v>
      </c>
      <c r="I440" s="2">
        <v>0.90750399999999998</v>
      </c>
      <c r="J440" s="3">
        <v>0.86</v>
      </c>
      <c r="K440" s="2">
        <v>57.18</v>
      </c>
      <c r="L440" s="3">
        <v>0.95130000000000003</v>
      </c>
      <c r="M440" s="4">
        <v>8.8800000000000008</v>
      </c>
      <c r="N440" s="5">
        <v>120</v>
      </c>
      <c r="O440" s="5">
        <v>432</v>
      </c>
      <c r="P440" s="7">
        <v>1</v>
      </c>
      <c r="Q440" s="6">
        <f t="shared" si="58"/>
        <v>1.1019000000000001</v>
      </c>
      <c r="R440" s="9">
        <f t="shared" si="59"/>
        <v>116.27792808030001</v>
      </c>
      <c r="S440" s="9">
        <f t="shared" si="60"/>
        <v>114.65413187760001</v>
      </c>
      <c r="T440" s="9">
        <f t="shared" si="61"/>
        <v>54.395333999999998</v>
      </c>
      <c r="U440" s="9">
        <f t="shared" si="62"/>
        <v>8.8800000000000008</v>
      </c>
      <c r="V440" s="9">
        <f t="shared" si="63"/>
        <v>179.55326208030002</v>
      </c>
      <c r="W440" s="9">
        <f t="shared" si="64"/>
        <v>177.92946587759999</v>
      </c>
    </row>
    <row r="441" spans="1:23" x14ac:dyDescent="0.2">
      <c r="A441" s="1">
        <v>433</v>
      </c>
      <c r="B441" s="2" t="s">
        <v>1309</v>
      </c>
      <c r="C441" s="2" t="s">
        <v>1310</v>
      </c>
      <c r="D441" s="2" t="s">
        <v>1311</v>
      </c>
      <c r="E441" s="2" t="s">
        <v>20</v>
      </c>
      <c r="F441" s="2">
        <v>115.29</v>
      </c>
      <c r="G441" s="2">
        <v>113.68</v>
      </c>
      <c r="H441" s="3">
        <v>1.0723</v>
      </c>
      <c r="I441" s="2">
        <v>0.90750399999999998</v>
      </c>
      <c r="J441" s="3">
        <v>1.18</v>
      </c>
      <c r="K441" s="2">
        <v>57.18</v>
      </c>
      <c r="L441" s="3">
        <v>1.0365</v>
      </c>
      <c r="M441" s="4">
        <v>8.1</v>
      </c>
      <c r="N441" s="5">
        <v>200</v>
      </c>
      <c r="O441" s="5">
        <v>433</v>
      </c>
      <c r="P441" s="7">
        <v>1</v>
      </c>
      <c r="Q441" s="6">
        <f t="shared" si="58"/>
        <v>1.1019000000000001</v>
      </c>
      <c r="R441" s="9">
        <f t="shared" si="59"/>
        <v>136.22290208730004</v>
      </c>
      <c r="S441" s="9">
        <f t="shared" si="60"/>
        <v>134.32057862160002</v>
      </c>
      <c r="T441" s="9">
        <f t="shared" si="61"/>
        <v>59.267069999999997</v>
      </c>
      <c r="U441" s="9">
        <f t="shared" si="62"/>
        <v>8.1</v>
      </c>
      <c r="V441" s="9">
        <f t="shared" si="63"/>
        <v>203.58997208730003</v>
      </c>
      <c r="W441" s="9">
        <f t="shared" si="64"/>
        <v>201.6876486216</v>
      </c>
    </row>
    <row r="442" spans="1:23" x14ac:dyDescent="0.2">
      <c r="A442" s="1">
        <v>434</v>
      </c>
      <c r="B442" s="2" t="s">
        <v>1315</v>
      </c>
      <c r="C442" s="2" t="s">
        <v>1316</v>
      </c>
      <c r="D442" s="2" t="s">
        <v>1317</v>
      </c>
      <c r="E442" s="2" t="s">
        <v>16</v>
      </c>
      <c r="F442" s="2">
        <v>125.42</v>
      </c>
      <c r="G442" s="2">
        <v>123.73</v>
      </c>
      <c r="H442" s="3">
        <v>1.0406</v>
      </c>
      <c r="I442" s="2">
        <v>0.90848200000000001</v>
      </c>
      <c r="J442" s="3">
        <v>0.89</v>
      </c>
      <c r="K442" s="2">
        <v>64.52</v>
      </c>
      <c r="L442" s="3">
        <v>1.0218</v>
      </c>
      <c r="M442" s="4">
        <v>6.96</v>
      </c>
      <c r="N442" s="5">
        <v>320</v>
      </c>
      <c r="O442" s="5">
        <v>434</v>
      </c>
      <c r="P442" s="7">
        <v>1</v>
      </c>
      <c r="Q442" s="6">
        <f t="shared" si="58"/>
        <v>1.1007</v>
      </c>
      <c r="R442" s="9">
        <f t="shared" si="59"/>
        <v>143.65461563640002</v>
      </c>
      <c r="S442" s="9">
        <f t="shared" si="60"/>
        <v>141.71890920659999</v>
      </c>
      <c r="T442" s="9">
        <f t="shared" si="61"/>
        <v>65.926535999999999</v>
      </c>
      <c r="U442" s="9">
        <f t="shared" si="62"/>
        <v>6.96</v>
      </c>
      <c r="V442" s="9">
        <f t="shared" si="63"/>
        <v>216.54115163640003</v>
      </c>
      <c r="W442" s="9">
        <f t="shared" si="64"/>
        <v>214.6054452066</v>
      </c>
    </row>
    <row r="443" spans="1:23" x14ac:dyDescent="0.2">
      <c r="A443" s="1">
        <v>435</v>
      </c>
      <c r="B443" s="2" t="s">
        <v>1321</v>
      </c>
      <c r="C443" s="2" t="s">
        <v>1322</v>
      </c>
      <c r="D443" s="2" t="s">
        <v>1323</v>
      </c>
      <c r="E443" s="2" t="s">
        <v>20</v>
      </c>
      <c r="F443" s="2">
        <v>115.29</v>
      </c>
      <c r="G443" s="2">
        <v>113.68</v>
      </c>
      <c r="H443" s="3">
        <v>1.1040000000000001</v>
      </c>
      <c r="I443" s="2">
        <v>0.90750399999999998</v>
      </c>
      <c r="J443" s="3">
        <v>0.88</v>
      </c>
      <c r="K443" s="2">
        <v>57.18</v>
      </c>
      <c r="L443" s="3">
        <v>1.0572999999999999</v>
      </c>
      <c r="M443" s="4">
        <v>6.24</v>
      </c>
      <c r="N443" s="5">
        <v>278</v>
      </c>
      <c r="O443" s="5">
        <v>435</v>
      </c>
      <c r="P443" s="7">
        <v>1</v>
      </c>
      <c r="Q443" s="6">
        <f t="shared" si="58"/>
        <v>1.1019000000000001</v>
      </c>
      <c r="R443" s="9">
        <f t="shared" si="59"/>
        <v>140.25000830400003</v>
      </c>
      <c r="S443" s="9">
        <f t="shared" si="60"/>
        <v>138.29144716800005</v>
      </c>
      <c r="T443" s="9">
        <f t="shared" si="61"/>
        <v>60.456413999999995</v>
      </c>
      <c r="U443" s="9">
        <f t="shared" si="62"/>
        <v>6.24</v>
      </c>
      <c r="V443" s="9">
        <f t="shared" si="63"/>
        <v>206.94642230400004</v>
      </c>
      <c r="W443" s="9">
        <f t="shared" si="64"/>
        <v>204.98786116800005</v>
      </c>
    </row>
    <row r="444" spans="1:23" x14ac:dyDescent="0.2">
      <c r="A444" s="1">
        <v>436</v>
      </c>
      <c r="B444" s="2" t="s">
        <v>1324</v>
      </c>
      <c r="C444" s="2" t="s">
        <v>1325</v>
      </c>
      <c r="D444" s="2" t="s">
        <v>1326</v>
      </c>
      <c r="E444" s="2" t="s">
        <v>16</v>
      </c>
      <c r="F444" s="2">
        <v>125.42</v>
      </c>
      <c r="G444" s="2">
        <v>123.73</v>
      </c>
      <c r="H444" s="3">
        <v>1.1294999999999999</v>
      </c>
      <c r="I444" s="2">
        <v>0.90848200000000001</v>
      </c>
      <c r="J444" s="3">
        <v>1.07</v>
      </c>
      <c r="K444" s="2">
        <v>64.52</v>
      </c>
      <c r="L444" s="3">
        <v>1.0496000000000001</v>
      </c>
      <c r="M444" s="4">
        <v>17.82</v>
      </c>
      <c r="N444" s="5">
        <v>320</v>
      </c>
      <c r="O444" s="5">
        <v>436</v>
      </c>
      <c r="P444" s="7">
        <v>1</v>
      </c>
      <c r="Q444" s="6">
        <f t="shared" si="58"/>
        <v>1.1007</v>
      </c>
      <c r="R444" s="9">
        <f t="shared" si="59"/>
        <v>155.927242323</v>
      </c>
      <c r="S444" s="9">
        <f t="shared" si="60"/>
        <v>153.82616562450002</v>
      </c>
      <c r="T444" s="9">
        <f t="shared" si="61"/>
        <v>67.720191999999997</v>
      </c>
      <c r="U444" s="9">
        <f t="shared" si="62"/>
        <v>17.82</v>
      </c>
      <c r="V444" s="9">
        <f t="shared" si="63"/>
        <v>241.46743432299999</v>
      </c>
      <c r="W444" s="9">
        <f t="shared" si="64"/>
        <v>239.36635762450001</v>
      </c>
    </row>
    <row r="445" spans="1:23" x14ac:dyDescent="0.2">
      <c r="A445" s="1">
        <v>437</v>
      </c>
      <c r="B445" s="2" t="s">
        <v>1327</v>
      </c>
      <c r="C445" s="2" t="s">
        <v>1328</v>
      </c>
      <c r="D445" s="2" t="s">
        <v>1329</v>
      </c>
      <c r="E445" s="2" t="s">
        <v>20</v>
      </c>
      <c r="F445" s="2">
        <v>115.29</v>
      </c>
      <c r="G445" s="2">
        <v>113.68</v>
      </c>
      <c r="H445" s="3">
        <v>1.0607</v>
      </c>
      <c r="I445" s="2">
        <v>0.90750399999999998</v>
      </c>
      <c r="J445" s="3">
        <v>1</v>
      </c>
      <c r="K445" s="2">
        <v>57.18</v>
      </c>
      <c r="L445" s="3">
        <v>1.032</v>
      </c>
      <c r="M445" s="4">
        <v>9.82</v>
      </c>
      <c r="N445" s="5">
        <v>192</v>
      </c>
      <c r="O445" s="5">
        <v>437</v>
      </c>
      <c r="P445" s="7">
        <v>1</v>
      </c>
      <c r="Q445" s="6">
        <f t="shared" si="58"/>
        <v>1.1019000000000001</v>
      </c>
      <c r="R445" s="9">
        <f t="shared" si="59"/>
        <v>134.74926069570003</v>
      </c>
      <c r="S445" s="9">
        <f t="shared" si="60"/>
        <v>132.86751631440001</v>
      </c>
      <c r="T445" s="9">
        <f t="shared" si="61"/>
        <v>59.00976</v>
      </c>
      <c r="U445" s="9">
        <f t="shared" si="62"/>
        <v>9.82</v>
      </c>
      <c r="V445" s="9">
        <f t="shared" si="63"/>
        <v>203.57902069570002</v>
      </c>
      <c r="W445" s="9">
        <f t="shared" si="64"/>
        <v>201.6972763144</v>
      </c>
    </row>
    <row r="446" spans="1:23" x14ac:dyDescent="0.2">
      <c r="A446" s="1">
        <v>438</v>
      </c>
      <c r="B446" s="2" t="s">
        <v>1520</v>
      </c>
      <c r="C446" s="2" t="s">
        <v>1521</v>
      </c>
      <c r="D446" s="2" t="s">
        <v>1522</v>
      </c>
      <c r="E446" s="2" t="s">
        <v>20</v>
      </c>
      <c r="F446" s="2">
        <v>115.29</v>
      </c>
      <c r="G446" s="2">
        <v>113.68</v>
      </c>
      <c r="H446" s="3">
        <v>0.81269999999999998</v>
      </c>
      <c r="I446" s="2">
        <v>0.90750399999999998</v>
      </c>
      <c r="J446" s="3">
        <v>0.76</v>
      </c>
      <c r="K446" s="2">
        <v>57.18</v>
      </c>
      <c r="L446" s="3">
        <v>0.88249999999999995</v>
      </c>
      <c r="M446" s="4">
        <v>10.79</v>
      </c>
      <c r="N446" s="5">
        <v>88</v>
      </c>
      <c r="O446" s="5">
        <v>438</v>
      </c>
      <c r="P446" s="7">
        <v>1</v>
      </c>
      <c r="Q446" s="6">
        <f t="shared" si="58"/>
        <v>1.1019000000000001</v>
      </c>
      <c r="R446" s="9">
        <f t="shared" si="59"/>
        <v>103.24382404770002</v>
      </c>
      <c r="S446" s="9">
        <f t="shared" si="60"/>
        <v>101.80204629840001</v>
      </c>
      <c r="T446" s="9">
        <f t="shared" si="61"/>
        <v>50.461349999999996</v>
      </c>
      <c r="U446" s="9">
        <f t="shared" si="62"/>
        <v>10.79</v>
      </c>
      <c r="V446" s="9">
        <f t="shared" si="63"/>
        <v>164.4951740477</v>
      </c>
      <c r="W446" s="9">
        <f t="shared" si="64"/>
        <v>163.0533962984</v>
      </c>
    </row>
    <row r="447" spans="1:23" x14ac:dyDescent="0.2">
      <c r="A447" s="1">
        <v>439</v>
      </c>
      <c r="B447" s="2" t="s">
        <v>1330</v>
      </c>
      <c r="C447" s="2" t="s">
        <v>1331</v>
      </c>
      <c r="D447" s="2" t="s">
        <v>1332</v>
      </c>
      <c r="E447" s="2" t="s">
        <v>20</v>
      </c>
      <c r="F447" s="2">
        <v>115.29</v>
      </c>
      <c r="G447" s="2">
        <v>113.68</v>
      </c>
      <c r="H447" s="3">
        <v>1.1203000000000001</v>
      </c>
      <c r="I447" s="2">
        <v>0.90750399999999998</v>
      </c>
      <c r="J447" s="3">
        <v>0.96</v>
      </c>
      <c r="K447" s="2">
        <v>57.18</v>
      </c>
      <c r="L447" s="3">
        <v>1.0746</v>
      </c>
      <c r="M447" s="4">
        <v>13.84</v>
      </c>
      <c r="N447" s="5">
        <v>164</v>
      </c>
      <c r="O447" s="5">
        <v>439</v>
      </c>
      <c r="P447" s="7">
        <v>1</v>
      </c>
      <c r="Q447" s="6">
        <f t="shared" si="58"/>
        <v>1.1019000000000001</v>
      </c>
      <c r="R447" s="9">
        <f t="shared" si="59"/>
        <v>142.32072853530002</v>
      </c>
      <c r="S447" s="9">
        <f t="shared" si="60"/>
        <v>140.33325023760003</v>
      </c>
      <c r="T447" s="9">
        <f t="shared" si="61"/>
        <v>61.445627999999999</v>
      </c>
      <c r="U447" s="9">
        <f t="shared" si="62"/>
        <v>13.84</v>
      </c>
      <c r="V447" s="9">
        <f t="shared" si="63"/>
        <v>217.60635653530002</v>
      </c>
      <c r="W447" s="9">
        <f t="shared" si="64"/>
        <v>215.61887823760003</v>
      </c>
    </row>
    <row r="448" spans="1:23" x14ac:dyDescent="0.2">
      <c r="A448" s="1">
        <v>440</v>
      </c>
      <c r="B448" s="2" t="s">
        <v>170</v>
      </c>
      <c r="C448" s="2" t="s">
        <v>171</v>
      </c>
      <c r="D448" s="2" t="s">
        <v>172</v>
      </c>
      <c r="E448" s="2" t="s">
        <v>20</v>
      </c>
      <c r="F448" s="2">
        <v>115.29</v>
      </c>
      <c r="G448" s="2">
        <v>113.68</v>
      </c>
      <c r="H448" s="3">
        <v>0.83150000000000002</v>
      </c>
      <c r="I448" s="2">
        <v>0.90750399999999998</v>
      </c>
      <c r="J448" s="3">
        <v>0.95</v>
      </c>
      <c r="K448" s="2">
        <v>57.18</v>
      </c>
      <c r="L448" s="3">
        <v>0.9022</v>
      </c>
      <c r="M448" s="4">
        <v>8.15</v>
      </c>
      <c r="N448" s="5">
        <v>125</v>
      </c>
      <c r="O448" s="5">
        <v>440</v>
      </c>
      <c r="P448" s="7">
        <v>1</v>
      </c>
      <c r="Q448" s="6">
        <f t="shared" si="58"/>
        <v>1.1019000000000001</v>
      </c>
      <c r="R448" s="9">
        <f t="shared" si="59"/>
        <v>105.63213940650002</v>
      </c>
      <c r="S448" s="9">
        <f t="shared" si="60"/>
        <v>104.15700934800002</v>
      </c>
      <c r="T448" s="9">
        <f t="shared" si="61"/>
        <v>51.587795999999997</v>
      </c>
      <c r="U448" s="9">
        <f t="shared" si="62"/>
        <v>8.15</v>
      </c>
      <c r="V448" s="9">
        <f t="shared" si="63"/>
        <v>165.36993540650002</v>
      </c>
      <c r="W448" s="9">
        <f t="shared" si="64"/>
        <v>163.89480534800001</v>
      </c>
    </row>
    <row r="449" spans="1:23" x14ac:dyDescent="0.2">
      <c r="A449" s="1">
        <v>441</v>
      </c>
      <c r="B449" s="2" t="s">
        <v>1333</v>
      </c>
      <c r="C449" s="2" t="s">
        <v>1334</v>
      </c>
      <c r="D449" s="2" t="s">
        <v>1335</v>
      </c>
      <c r="E449" s="2" t="s">
        <v>16</v>
      </c>
      <c r="F449" s="2">
        <v>125.42</v>
      </c>
      <c r="G449" s="2">
        <v>123.73</v>
      </c>
      <c r="H449" s="3">
        <v>0.74039999999999995</v>
      </c>
      <c r="I449" s="2">
        <v>0.90848200000000001</v>
      </c>
      <c r="J449" s="3">
        <v>0.77</v>
      </c>
      <c r="K449" s="2">
        <v>64.52</v>
      </c>
      <c r="L449" s="3">
        <v>0.81840000000000002</v>
      </c>
      <c r="M449" s="4">
        <v>7.47</v>
      </c>
      <c r="N449" s="5">
        <v>151</v>
      </c>
      <c r="O449" s="5">
        <v>441</v>
      </c>
      <c r="P449" s="7">
        <v>1</v>
      </c>
      <c r="Q449" s="6">
        <f t="shared" si="58"/>
        <v>1.1007</v>
      </c>
      <c r="R449" s="9">
        <f t="shared" si="59"/>
        <v>102.2120674776</v>
      </c>
      <c r="S449" s="9">
        <f t="shared" si="60"/>
        <v>100.83478798439999</v>
      </c>
      <c r="T449" s="9">
        <f t="shared" si="61"/>
        <v>52.803167999999999</v>
      </c>
      <c r="U449" s="9">
        <f t="shared" si="62"/>
        <v>7.47</v>
      </c>
      <c r="V449" s="9">
        <f t="shared" si="63"/>
        <v>162.48523547760001</v>
      </c>
      <c r="W449" s="9">
        <f t="shared" si="64"/>
        <v>161.10795598439998</v>
      </c>
    </row>
    <row r="450" spans="1:23" x14ac:dyDescent="0.2">
      <c r="A450" s="1">
        <v>442</v>
      </c>
      <c r="B450" s="2" t="s">
        <v>113</v>
      </c>
      <c r="C450" s="2" t="s">
        <v>114</v>
      </c>
      <c r="D450" s="2" t="s">
        <v>115</v>
      </c>
      <c r="E450" s="2" t="s">
        <v>20</v>
      </c>
      <c r="F450" s="2">
        <v>115.29</v>
      </c>
      <c r="G450" s="2">
        <v>113.68</v>
      </c>
      <c r="H450" s="3">
        <v>1.0650999999999999</v>
      </c>
      <c r="I450" s="2">
        <v>0.90750399999999998</v>
      </c>
      <c r="J450" s="3">
        <v>1.02</v>
      </c>
      <c r="K450" s="2">
        <v>57.18</v>
      </c>
      <c r="L450" s="3">
        <v>1.0342</v>
      </c>
      <c r="M450" s="4">
        <v>5.52</v>
      </c>
      <c r="N450" s="5">
        <v>185</v>
      </c>
      <c r="O450" s="5">
        <v>442</v>
      </c>
      <c r="P450" s="7">
        <v>1</v>
      </c>
      <c r="Q450" s="6">
        <f t="shared" si="58"/>
        <v>1.1019000000000001</v>
      </c>
      <c r="R450" s="9">
        <f t="shared" si="59"/>
        <v>135.30822812010001</v>
      </c>
      <c r="S450" s="9">
        <f t="shared" si="60"/>
        <v>133.4186778792</v>
      </c>
      <c r="T450" s="9">
        <f t="shared" si="61"/>
        <v>59.135556000000001</v>
      </c>
      <c r="U450" s="9">
        <f t="shared" si="62"/>
        <v>5.52</v>
      </c>
      <c r="V450" s="9">
        <f t="shared" si="63"/>
        <v>199.96378412010003</v>
      </c>
      <c r="W450" s="9">
        <f t="shared" si="64"/>
        <v>198.07423387920002</v>
      </c>
    </row>
    <row r="451" spans="1:23" x14ac:dyDescent="0.2">
      <c r="A451" s="1">
        <v>443</v>
      </c>
      <c r="B451" s="2" t="s">
        <v>1339</v>
      </c>
      <c r="C451" s="2" t="s">
        <v>1340</v>
      </c>
      <c r="D451" s="2" t="s">
        <v>1341</v>
      </c>
      <c r="E451" s="2" t="s">
        <v>20</v>
      </c>
      <c r="F451" s="2">
        <v>115.29</v>
      </c>
      <c r="G451" s="2">
        <v>113.68</v>
      </c>
      <c r="H451" s="3">
        <v>1.0835999999999999</v>
      </c>
      <c r="I451" s="2">
        <v>0.90750399999999998</v>
      </c>
      <c r="J451" s="3">
        <v>0.83</v>
      </c>
      <c r="K451" s="2">
        <v>57.18</v>
      </c>
      <c r="L451" s="3">
        <v>1.0443</v>
      </c>
      <c r="M451" s="4">
        <v>17.38</v>
      </c>
      <c r="N451" s="5">
        <v>100</v>
      </c>
      <c r="O451" s="5">
        <v>443</v>
      </c>
      <c r="P451" s="7">
        <v>1</v>
      </c>
      <c r="Q451" s="6">
        <f t="shared" si="58"/>
        <v>1.1019000000000001</v>
      </c>
      <c r="R451" s="9">
        <f t="shared" si="59"/>
        <v>137.6584320636</v>
      </c>
      <c r="S451" s="9">
        <f t="shared" si="60"/>
        <v>135.73606173120001</v>
      </c>
      <c r="T451" s="9">
        <f t="shared" si="61"/>
        <v>59.713073999999999</v>
      </c>
      <c r="U451" s="9">
        <f t="shared" si="62"/>
        <v>17.38</v>
      </c>
      <c r="V451" s="9">
        <f t="shared" si="63"/>
        <v>214.7515060636</v>
      </c>
      <c r="W451" s="9">
        <f t="shared" si="64"/>
        <v>212.82913573120001</v>
      </c>
    </row>
    <row r="452" spans="1:23" x14ac:dyDescent="0.2">
      <c r="A452" s="1">
        <v>444</v>
      </c>
      <c r="B452" s="2" t="s">
        <v>1342</v>
      </c>
      <c r="C452" s="2" t="s">
        <v>1343</v>
      </c>
      <c r="D452" s="2" t="s">
        <v>1344</v>
      </c>
      <c r="E452" s="2" t="s">
        <v>20</v>
      </c>
      <c r="F452" s="2">
        <v>115.29</v>
      </c>
      <c r="G452" s="2">
        <v>113.68</v>
      </c>
      <c r="H452" s="3">
        <v>1.0456000000000001</v>
      </c>
      <c r="I452" s="2">
        <v>0.90750399999999998</v>
      </c>
      <c r="J452" s="3">
        <v>1.1000000000000001</v>
      </c>
      <c r="K452" s="2">
        <v>57.18</v>
      </c>
      <c r="L452" s="3">
        <v>1.0228999999999999</v>
      </c>
      <c r="M452" s="4">
        <v>7.64</v>
      </c>
      <c r="N452" s="5">
        <v>240</v>
      </c>
      <c r="O452" s="5">
        <v>444</v>
      </c>
      <c r="P452" s="7">
        <v>1</v>
      </c>
      <c r="Q452" s="6">
        <f t="shared" si="58"/>
        <v>1.1019000000000001</v>
      </c>
      <c r="R452" s="9">
        <f t="shared" si="59"/>
        <v>132.83098612560002</v>
      </c>
      <c r="S452" s="9">
        <f t="shared" si="60"/>
        <v>130.97603003520004</v>
      </c>
      <c r="T452" s="9">
        <f t="shared" si="61"/>
        <v>58.489421999999998</v>
      </c>
      <c r="U452" s="9">
        <f t="shared" si="62"/>
        <v>7.64</v>
      </c>
      <c r="V452" s="9">
        <f t="shared" si="63"/>
        <v>198.9604081256</v>
      </c>
      <c r="W452" s="9">
        <f t="shared" si="64"/>
        <v>197.10545203520002</v>
      </c>
    </row>
    <row r="453" spans="1:23" x14ac:dyDescent="0.2">
      <c r="A453" s="1">
        <v>445</v>
      </c>
      <c r="B453" s="2" t="s">
        <v>1345</v>
      </c>
      <c r="C453" s="2" t="s">
        <v>1346</v>
      </c>
      <c r="D453" s="2" t="s">
        <v>1347</v>
      </c>
      <c r="E453" s="2" t="s">
        <v>20</v>
      </c>
      <c r="F453" s="2">
        <v>115.29</v>
      </c>
      <c r="G453" s="2">
        <v>113.68</v>
      </c>
      <c r="H453" s="3">
        <v>1.0513999999999999</v>
      </c>
      <c r="I453" s="2">
        <v>0.90750399999999998</v>
      </c>
      <c r="J453" s="3">
        <v>1.27</v>
      </c>
      <c r="K453" s="2">
        <v>57.18</v>
      </c>
      <c r="L453" s="3">
        <v>1.0270999999999999</v>
      </c>
      <c r="M453" s="4">
        <v>7.73</v>
      </c>
      <c r="N453" s="5">
        <v>121</v>
      </c>
      <c r="O453" s="5">
        <v>445</v>
      </c>
      <c r="P453" s="7">
        <v>1</v>
      </c>
      <c r="Q453" s="6">
        <f t="shared" si="58"/>
        <v>1.1019000000000001</v>
      </c>
      <c r="R453" s="9">
        <f t="shared" si="59"/>
        <v>133.56780682140001</v>
      </c>
      <c r="S453" s="9">
        <f t="shared" si="60"/>
        <v>131.70256118880002</v>
      </c>
      <c r="T453" s="9">
        <f t="shared" si="61"/>
        <v>58.729577999999997</v>
      </c>
      <c r="U453" s="9">
        <f t="shared" si="62"/>
        <v>7.73</v>
      </c>
      <c r="V453" s="9">
        <f t="shared" si="63"/>
        <v>200.02738482140001</v>
      </c>
      <c r="W453" s="9">
        <f t="shared" si="64"/>
        <v>198.16213918880001</v>
      </c>
    </row>
    <row r="454" spans="1:23" x14ac:dyDescent="0.2">
      <c r="A454" s="1">
        <v>446</v>
      </c>
      <c r="B454" s="2" t="s">
        <v>1348</v>
      </c>
      <c r="C454" s="2" t="s">
        <v>1349</v>
      </c>
      <c r="D454" s="2" t="s">
        <v>1350</v>
      </c>
      <c r="E454" s="2" t="s">
        <v>20</v>
      </c>
      <c r="F454" s="2">
        <v>115.29</v>
      </c>
      <c r="G454" s="2">
        <v>113.68</v>
      </c>
      <c r="H454" s="3">
        <v>1.0823</v>
      </c>
      <c r="I454" s="2">
        <v>0.90750399999999998</v>
      </c>
      <c r="J454" s="3">
        <v>0.99</v>
      </c>
      <c r="K454" s="2">
        <v>57.18</v>
      </c>
      <c r="L454" s="3">
        <v>1.0439000000000001</v>
      </c>
      <c r="M454" s="4">
        <v>9.2100000000000009</v>
      </c>
      <c r="N454" s="5">
        <v>188</v>
      </c>
      <c r="O454" s="5">
        <v>446</v>
      </c>
      <c r="P454" s="7">
        <v>1</v>
      </c>
      <c r="Q454" s="6">
        <f t="shared" si="58"/>
        <v>1.1019000000000001</v>
      </c>
      <c r="R454" s="9">
        <f t="shared" si="59"/>
        <v>137.49328259730004</v>
      </c>
      <c r="S454" s="9">
        <f t="shared" si="60"/>
        <v>135.57321854160003</v>
      </c>
      <c r="T454" s="9">
        <f t="shared" si="61"/>
        <v>59.690201999999999</v>
      </c>
      <c r="U454" s="9">
        <f t="shared" si="62"/>
        <v>9.2100000000000009</v>
      </c>
      <c r="V454" s="9">
        <f t="shared" si="63"/>
        <v>206.39348459730004</v>
      </c>
      <c r="W454" s="9">
        <f t="shared" si="64"/>
        <v>204.47342054160003</v>
      </c>
    </row>
    <row r="455" spans="1:23" x14ac:dyDescent="0.2">
      <c r="A455" s="1">
        <v>447</v>
      </c>
      <c r="B455" s="2" t="s">
        <v>1351</v>
      </c>
      <c r="C455" s="2" t="s">
        <v>1352</v>
      </c>
      <c r="D455" s="2" t="s">
        <v>1353</v>
      </c>
      <c r="E455" s="2" t="s">
        <v>16</v>
      </c>
      <c r="F455" s="2">
        <v>125.42</v>
      </c>
      <c r="G455" s="2">
        <v>123.73</v>
      </c>
      <c r="H455" s="3">
        <v>0.9012</v>
      </c>
      <c r="I455" s="2">
        <v>0.90848200000000001</v>
      </c>
      <c r="J455" s="3">
        <v>0.88</v>
      </c>
      <c r="K455" s="2">
        <v>64.52</v>
      </c>
      <c r="L455" s="3">
        <v>0.93640000000000001</v>
      </c>
      <c r="M455" s="4">
        <v>14.62</v>
      </c>
      <c r="N455" s="5">
        <v>470</v>
      </c>
      <c r="O455" s="5">
        <v>447</v>
      </c>
      <c r="P455" s="7">
        <v>1</v>
      </c>
      <c r="Q455" s="6">
        <f t="shared" si="58"/>
        <v>1.1007</v>
      </c>
      <c r="R455" s="9">
        <f t="shared" si="59"/>
        <v>124.41047435279999</v>
      </c>
      <c r="S455" s="9">
        <f t="shared" si="60"/>
        <v>122.7340774332</v>
      </c>
      <c r="T455" s="9">
        <f t="shared" si="61"/>
        <v>60.416528</v>
      </c>
      <c r="U455" s="9">
        <f t="shared" si="62"/>
        <v>14.62</v>
      </c>
      <c r="V455" s="9">
        <f t="shared" si="63"/>
        <v>199.44700235279998</v>
      </c>
      <c r="W455" s="9">
        <f t="shared" si="64"/>
        <v>197.77060543319999</v>
      </c>
    </row>
    <row r="456" spans="1:23" x14ac:dyDescent="0.2">
      <c r="A456" s="1">
        <v>448</v>
      </c>
      <c r="B456" s="2" t="s">
        <v>1354</v>
      </c>
      <c r="C456" s="2" t="s">
        <v>1352</v>
      </c>
      <c r="D456" s="2" t="s">
        <v>1355</v>
      </c>
      <c r="E456" s="2" t="s">
        <v>20</v>
      </c>
      <c r="F456" s="2">
        <v>115.29</v>
      </c>
      <c r="G456" s="2">
        <v>113.68</v>
      </c>
      <c r="H456" s="3">
        <v>0.94350000000000001</v>
      </c>
      <c r="I456" s="2">
        <v>0.90750399999999998</v>
      </c>
      <c r="J456" s="3">
        <v>0.78</v>
      </c>
      <c r="K456" s="2">
        <v>57.18</v>
      </c>
      <c r="L456" s="3">
        <v>0.96630000000000005</v>
      </c>
      <c r="M456" s="4">
        <v>13.22</v>
      </c>
      <c r="N456" s="5">
        <v>72</v>
      </c>
      <c r="O456" s="5">
        <v>448</v>
      </c>
      <c r="P456" s="7">
        <v>1</v>
      </c>
      <c r="Q456" s="6">
        <f t="shared" si="58"/>
        <v>1.1019000000000001</v>
      </c>
      <c r="R456" s="9">
        <f t="shared" si="59"/>
        <v>119.86040111850002</v>
      </c>
      <c r="S456" s="9">
        <f t="shared" si="60"/>
        <v>118.18657645200001</v>
      </c>
      <c r="T456" s="9">
        <f t="shared" si="61"/>
        <v>55.253034</v>
      </c>
      <c r="U456" s="9">
        <f t="shared" si="62"/>
        <v>13.22</v>
      </c>
      <c r="V456" s="9">
        <f t="shared" si="63"/>
        <v>188.33343511850003</v>
      </c>
      <c r="W456" s="9">
        <f t="shared" si="64"/>
        <v>186.65961045200001</v>
      </c>
    </row>
    <row r="457" spans="1:23" x14ac:dyDescent="0.2">
      <c r="A457" s="1">
        <v>449</v>
      </c>
      <c r="B457" s="2" t="s">
        <v>1359</v>
      </c>
      <c r="C457" s="2" t="s">
        <v>1360</v>
      </c>
      <c r="D457" s="2" t="s">
        <v>1361</v>
      </c>
      <c r="E457" s="2" t="s">
        <v>16</v>
      </c>
      <c r="F457" s="2">
        <v>125.42</v>
      </c>
      <c r="G457" s="2">
        <v>123.73</v>
      </c>
      <c r="H457" s="3">
        <v>1.1367</v>
      </c>
      <c r="I457" s="2">
        <v>0.90848200000000001</v>
      </c>
      <c r="J457" s="3">
        <v>0.87</v>
      </c>
      <c r="K457" s="2">
        <v>64.52</v>
      </c>
      <c r="L457" s="3">
        <v>1.071</v>
      </c>
      <c r="M457" s="4">
        <v>11.09</v>
      </c>
      <c r="N457" s="5">
        <v>304</v>
      </c>
      <c r="O457" s="5">
        <v>449</v>
      </c>
      <c r="P457" s="7">
        <v>1</v>
      </c>
      <c r="Q457" s="6">
        <f t="shared" si="58"/>
        <v>1.1007</v>
      </c>
      <c r="R457" s="9">
        <f t="shared" si="59"/>
        <v>156.92120083980001</v>
      </c>
      <c r="S457" s="9">
        <f t="shared" si="60"/>
        <v>154.80673082370001</v>
      </c>
      <c r="T457" s="9">
        <f t="shared" si="61"/>
        <v>69.100919999999988</v>
      </c>
      <c r="U457" s="9">
        <f t="shared" si="62"/>
        <v>11.09</v>
      </c>
      <c r="V457" s="9">
        <f t="shared" si="63"/>
        <v>237.11212083979999</v>
      </c>
      <c r="W457" s="9">
        <f t="shared" si="64"/>
        <v>234.99765082370001</v>
      </c>
    </row>
    <row r="458" spans="1:23" x14ac:dyDescent="0.2">
      <c r="A458" s="1">
        <v>450</v>
      </c>
      <c r="B458" s="2" t="s">
        <v>1362</v>
      </c>
      <c r="C458" s="2" t="s">
        <v>1363</v>
      </c>
      <c r="D458" s="2" t="s">
        <v>1364</v>
      </c>
      <c r="E458" s="2" t="s">
        <v>20</v>
      </c>
      <c r="F458" s="2">
        <v>115.29</v>
      </c>
      <c r="G458" s="2">
        <v>113.68</v>
      </c>
      <c r="H458" s="3">
        <v>0.86150000000000004</v>
      </c>
      <c r="I458" s="2">
        <v>0.90750399999999998</v>
      </c>
      <c r="J458" s="3">
        <v>0.88</v>
      </c>
      <c r="K458" s="2">
        <v>57.18</v>
      </c>
      <c r="L458" s="3">
        <v>0.92179999999999995</v>
      </c>
      <c r="M458" s="4">
        <v>16.690000000000001</v>
      </c>
      <c r="N458" s="5">
        <v>284</v>
      </c>
      <c r="O458" s="5">
        <v>450</v>
      </c>
      <c r="P458" s="7">
        <v>1</v>
      </c>
      <c r="Q458" s="6">
        <f t="shared" si="58"/>
        <v>1.1019000000000001</v>
      </c>
      <c r="R458" s="9">
        <f t="shared" si="59"/>
        <v>109.44328093650002</v>
      </c>
      <c r="S458" s="9">
        <f t="shared" si="60"/>
        <v>107.91492910800001</v>
      </c>
      <c r="T458" s="9">
        <f t="shared" si="61"/>
        <v>52.708523999999997</v>
      </c>
      <c r="U458" s="9">
        <f t="shared" si="62"/>
        <v>16.690000000000001</v>
      </c>
      <c r="V458" s="9">
        <f t="shared" si="63"/>
        <v>178.84180493650001</v>
      </c>
      <c r="W458" s="9">
        <f t="shared" si="64"/>
        <v>177.313453108</v>
      </c>
    </row>
    <row r="459" spans="1:23" x14ac:dyDescent="0.2">
      <c r="A459" s="1">
        <v>451</v>
      </c>
      <c r="B459" s="2" t="s">
        <v>1365</v>
      </c>
      <c r="C459" s="2" t="s">
        <v>1366</v>
      </c>
      <c r="D459" s="2" t="s">
        <v>1367</v>
      </c>
      <c r="E459" s="2" t="s">
        <v>16</v>
      </c>
      <c r="F459" s="2">
        <v>125.42</v>
      </c>
      <c r="G459" s="2">
        <v>123.73</v>
      </c>
      <c r="H459" s="3">
        <v>0.87009999999999998</v>
      </c>
      <c r="I459" s="2">
        <v>0.90848200000000001</v>
      </c>
      <c r="J459" s="3">
        <v>0.95</v>
      </c>
      <c r="K459" s="2">
        <v>64.52</v>
      </c>
      <c r="L459" s="3">
        <v>0.91830000000000001</v>
      </c>
      <c r="M459" s="4">
        <v>23.41</v>
      </c>
      <c r="N459" s="5">
        <v>80</v>
      </c>
      <c r="O459" s="5">
        <v>451</v>
      </c>
      <c r="P459" s="7">
        <v>1</v>
      </c>
      <c r="Q459" s="6">
        <f t="shared" si="58"/>
        <v>1.1007</v>
      </c>
      <c r="R459" s="9">
        <f t="shared" si="59"/>
        <v>120.11712575940001</v>
      </c>
      <c r="S459" s="9">
        <f t="shared" si="60"/>
        <v>118.4985805311</v>
      </c>
      <c r="T459" s="9">
        <f t="shared" si="61"/>
        <v>59.248715999999995</v>
      </c>
      <c r="U459" s="9">
        <f t="shared" si="62"/>
        <v>23.41</v>
      </c>
      <c r="V459" s="9">
        <f t="shared" si="63"/>
        <v>202.77584175940001</v>
      </c>
      <c r="W459" s="9">
        <f t="shared" si="64"/>
        <v>201.1572965311</v>
      </c>
    </row>
    <row r="460" spans="1:23" x14ac:dyDescent="0.2">
      <c r="A460" s="1">
        <v>452</v>
      </c>
      <c r="B460" s="2" t="s">
        <v>1368</v>
      </c>
      <c r="C460" s="2" t="s">
        <v>1369</v>
      </c>
      <c r="D460" s="2" t="s">
        <v>1370</v>
      </c>
      <c r="E460" s="2" t="s">
        <v>20</v>
      </c>
      <c r="F460" s="2">
        <v>115.29</v>
      </c>
      <c r="G460" s="2">
        <v>113.68</v>
      </c>
      <c r="H460" s="3">
        <v>1.2269000000000001</v>
      </c>
      <c r="I460" s="2">
        <v>0.90750399999999998</v>
      </c>
      <c r="J460" s="3">
        <v>0.99</v>
      </c>
      <c r="K460" s="2">
        <v>57.18</v>
      </c>
      <c r="L460" s="3">
        <v>1.1339999999999999</v>
      </c>
      <c r="M460" s="4">
        <v>29.04</v>
      </c>
      <c r="N460" s="5">
        <v>240</v>
      </c>
      <c r="O460" s="5">
        <v>452</v>
      </c>
      <c r="P460" s="7">
        <v>1</v>
      </c>
      <c r="Q460" s="6">
        <f t="shared" si="58"/>
        <v>1.1019000000000001</v>
      </c>
      <c r="R460" s="9">
        <f t="shared" si="59"/>
        <v>155.86298477190005</v>
      </c>
      <c r="S460" s="9">
        <f t="shared" si="60"/>
        <v>153.68639178480004</v>
      </c>
      <c r="T460" s="9">
        <f t="shared" si="61"/>
        <v>64.842119999999994</v>
      </c>
      <c r="U460" s="9">
        <f t="shared" si="62"/>
        <v>29.04</v>
      </c>
      <c r="V460" s="9">
        <f t="shared" si="63"/>
        <v>249.74510477190003</v>
      </c>
      <c r="W460" s="9">
        <f t="shared" si="64"/>
        <v>247.56851178480002</v>
      </c>
    </row>
    <row r="461" spans="1:23" x14ac:dyDescent="0.2">
      <c r="A461" s="1">
        <v>453</v>
      </c>
      <c r="B461" s="2" t="s">
        <v>1377</v>
      </c>
      <c r="C461" s="2" t="s">
        <v>1378</v>
      </c>
      <c r="D461" s="2" t="s">
        <v>1379</v>
      </c>
      <c r="E461" s="2" t="s">
        <v>20</v>
      </c>
      <c r="F461" s="2">
        <v>115.29</v>
      </c>
      <c r="G461" s="2">
        <v>113.68</v>
      </c>
      <c r="H461" s="3">
        <v>1.0644</v>
      </c>
      <c r="I461" s="2">
        <v>0.90750399999999998</v>
      </c>
      <c r="J461" s="3">
        <v>1.01</v>
      </c>
      <c r="K461" s="2">
        <v>57.18</v>
      </c>
      <c r="L461" s="3">
        <v>1.0345</v>
      </c>
      <c r="M461" s="4">
        <v>7.11</v>
      </c>
      <c r="N461" s="5">
        <v>230</v>
      </c>
      <c r="O461" s="5">
        <v>453</v>
      </c>
      <c r="P461" s="7">
        <v>1</v>
      </c>
      <c r="Q461" s="6">
        <f t="shared" si="58"/>
        <v>1.1019000000000001</v>
      </c>
      <c r="R461" s="9">
        <f t="shared" si="59"/>
        <v>135.21930148440003</v>
      </c>
      <c r="S461" s="9">
        <f t="shared" si="60"/>
        <v>133.33099308480001</v>
      </c>
      <c r="T461" s="9">
        <f t="shared" si="61"/>
        <v>59.152709999999999</v>
      </c>
      <c r="U461" s="9">
        <f t="shared" si="62"/>
        <v>7.11</v>
      </c>
      <c r="V461" s="9">
        <f t="shared" si="63"/>
        <v>201.48201148440006</v>
      </c>
      <c r="W461" s="9">
        <f t="shared" si="64"/>
        <v>199.59370308480004</v>
      </c>
    </row>
    <row r="462" spans="1:23" x14ac:dyDescent="0.2">
      <c r="A462" s="1">
        <v>454</v>
      </c>
      <c r="B462" s="2" t="s">
        <v>1383</v>
      </c>
      <c r="C462" s="2" t="s">
        <v>1384</v>
      </c>
      <c r="D462" s="2" t="s">
        <v>1385</v>
      </c>
      <c r="E462" s="2" t="s">
        <v>20</v>
      </c>
      <c r="F462" s="2">
        <v>115.29</v>
      </c>
      <c r="G462" s="2">
        <v>113.68</v>
      </c>
      <c r="H462" s="3">
        <v>1.1747000000000001</v>
      </c>
      <c r="I462" s="2">
        <v>0.90750399999999998</v>
      </c>
      <c r="J462" s="3">
        <v>0.96</v>
      </c>
      <c r="K462" s="2">
        <v>57.18</v>
      </c>
      <c r="L462" s="3">
        <v>1.0903</v>
      </c>
      <c r="M462" s="4">
        <v>17.7</v>
      </c>
      <c r="N462" s="5">
        <v>250</v>
      </c>
      <c r="O462" s="5">
        <v>454</v>
      </c>
      <c r="P462" s="7">
        <v>1</v>
      </c>
      <c r="Q462" s="6">
        <f t="shared" si="58"/>
        <v>1.1019000000000001</v>
      </c>
      <c r="R462" s="9">
        <f t="shared" si="59"/>
        <v>149.23159850970004</v>
      </c>
      <c r="S462" s="9">
        <f t="shared" si="60"/>
        <v>147.14761140240003</v>
      </c>
      <c r="T462" s="9">
        <f t="shared" si="61"/>
        <v>62.343354000000005</v>
      </c>
      <c r="U462" s="9">
        <f t="shared" si="62"/>
        <v>17.7</v>
      </c>
      <c r="V462" s="9">
        <f t="shared" si="63"/>
        <v>229.27495250970003</v>
      </c>
      <c r="W462" s="9">
        <f t="shared" si="64"/>
        <v>227.19096540240002</v>
      </c>
    </row>
    <row r="463" spans="1:23" x14ac:dyDescent="0.2">
      <c r="A463" s="1">
        <v>455</v>
      </c>
      <c r="B463" s="2" t="s">
        <v>1386</v>
      </c>
      <c r="C463" s="2" t="s">
        <v>1387</v>
      </c>
      <c r="D463" s="2" t="s">
        <v>1388</v>
      </c>
      <c r="E463" s="2" t="s">
        <v>16</v>
      </c>
      <c r="F463" s="2">
        <v>125.42</v>
      </c>
      <c r="G463" s="2">
        <v>123.73</v>
      </c>
      <c r="H463" s="3">
        <v>0.88060000000000005</v>
      </c>
      <c r="I463" s="2">
        <v>0.90848200000000001</v>
      </c>
      <c r="J463" s="3">
        <v>0.79</v>
      </c>
      <c r="K463" s="2">
        <v>64.52</v>
      </c>
      <c r="L463" s="3">
        <v>0.92669999999999997</v>
      </c>
      <c r="M463" s="4">
        <v>15.92</v>
      </c>
      <c r="N463" s="5">
        <v>455</v>
      </c>
      <c r="O463" s="5">
        <v>455</v>
      </c>
      <c r="P463" s="7">
        <v>1</v>
      </c>
      <c r="Q463" s="6">
        <f t="shared" si="58"/>
        <v>1.1007</v>
      </c>
      <c r="R463" s="9">
        <f t="shared" si="59"/>
        <v>121.56664859640001</v>
      </c>
      <c r="S463" s="9">
        <f t="shared" si="60"/>
        <v>119.92857144660002</v>
      </c>
      <c r="T463" s="9">
        <f t="shared" si="61"/>
        <v>59.790683999999992</v>
      </c>
      <c r="U463" s="9">
        <f t="shared" si="62"/>
        <v>15.92</v>
      </c>
      <c r="V463" s="9">
        <f t="shared" si="63"/>
        <v>197.27733259639999</v>
      </c>
      <c r="W463" s="9">
        <f t="shared" si="64"/>
        <v>195.6392554466</v>
      </c>
    </row>
    <row r="464" spans="1:23" x14ac:dyDescent="0.2">
      <c r="A464" s="1">
        <v>456</v>
      </c>
      <c r="B464" s="2" t="s">
        <v>1389</v>
      </c>
      <c r="C464" s="2" t="s">
        <v>1390</v>
      </c>
      <c r="D464" s="2" t="s">
        <v>1391</v>
      </c>
      <c r="E464" s="2" t="s">
        <v>20</v>
      </c>
      <c r="F464" s="2">
        <v>115.29</v>
      </c>
      <c r="G464" s="2">
        <v>113.68</v>
      </c>
      <c r="H464" s="3">
        <v>0.81259999999999999</v>
      </c>
      <c r="I464" s="2">
        <v>0.90750399999999998</v>
      </c>
      <c r="J464" s="3">
        <v>0.95</v>
      </c>
      <c r="K464" s="2">
        <v>57.18</v>
      </c>
      <c r="L464" s="3">
        <v>0.88880000000000003</v>
      </c>
      <c r="M464" s="4">
        <v>5.4</v>
      </c>
      <c r="N464" s="5">
        <v>120</v>
      </c>
      <c r="O464" s="5">
        <v>456</v>
      </c>
      <c r="P464" s="7">
        <v>1</v>
      </c>
      <c r="Q464" s="6">
        <f t="shared" si="58"/>
        <v>1.1019000000000001</v>
      </c>
      <c r="R464" s="9">
        <f t="shared" si="59"/>
        <v>103.23112024260001</v>
      </c>
      <c r="S464" s="9">
        <f t="shared" si="60"/>
        <v>101.7895198992</v>
      </c>
      <c r="T464" s="9">
        <f t="shared" si="61"/>
        <v>50.821584000000001</v>
      </c>
      <c r="U464" s="9">
        <f t="shared" si="62"/>
        <v>5.4</v>
      </c>
      <c r="V464" s="9">
        <f t="shared" si="63"/>
        <v>159.45270424260002</v>
      </c>
      <c r="W464" s="9">
        <f t="shared" si="64"/>
        <v>158.01110389920001</v>
      </c>
    </row>
    <row r="465" spans="1:23" x14ac:dyDescent="0.2">
      <c r="A465" s="1">
        <v>457</v>
      </c>
      <c r="B465" s="2" t="s">
        <v>1395</v>
      </c>
      <c r="C465" s="2" t="s">
        <v>1396</v>
      </c>
      <c r="D465" s="2" t="s">
        <v>1397</v>
      </c>
      <c r="E465" s="2" t="s">
        <v>20</v>
      </c>
      <c r="F465" s="2">
        <v>115.29</v>
      </c>
      <c r="G465" s="2">
        <v>113.68</v>
      </c>
      <c r="H465" s="3">
        <v>0.73070000000000002</v>
      </c>
      <c r="I465" s="2">
        <v>0.90750399999999998</v>
      </c>
      <c r="J465" s="3">
        <v>0.9</v>
      </c>
      <c r="K465" s="2">
        <v>57.18</v>
      </c>
      <c r="L465" s="3">
        <v>0.82850000000000001</v>
      </c>
      <c r="M465" s="4">
        <v>9.5500000000000007</v>
      </c>
      <c r="N465" s="5">
        <v>84</v>
      </c>
      <c r="O465" s="5">
        <v>457</v>
      </c>
      <c r="P465" s="7">
        <v>1</v>
      </c>
      <c r="Q465" s="6">
        <f t="shared" si="58"/>
        <v>1.1019000000000001</v>
      </c>
      <c r="R465" s="9">
        <f t="shared" si="59"/>
        <v>92.826703865700026</v>
      </c>
      <c r="S465" s="9">
        <f t="shared" si="60"/>
        <v>91.530398954400013</v>
      </c>
      <c r="T465" s="9">
        <f t="shared" si="61"/>
        <v>47.373629999999999</v>
      </c>
      <c r="U465" s="9">
        <f t="shared" si="62"/>
        <v>9.5500000000000007</v>
      </c>
      <c r="V465" s="9">
        <f t="shared" si="63"/>
        <v>149.75033386570004</v>
      </c>
      <c r="W465" s="9">
        <f t="shared" si="64"/>
        <v>148.45402895440003</v>
      </c>
    </row>
    <row r="466" spans="1:23" x14ac:dyDescent="0.2">
      <c r="A466" s="1">
        <v>458</v>
      </c>
      <c r="B466" s="2" t="s">
        <v>1401</v>
      </c>
      <c r="C466" s="2" t="s">
        <v>1402</v>
      </c>
      <c r="D466" s="2" t="s">
        <v>1403</v>
      </c>
      <c r="E466" s="2" t="s">
        <v>16</v>
      </c>
      <c r="F466" s="2">
        <v>125.42</v>
      </c>
      <c r="G466" s="2">
        <v>123.73</v>
      </c>
      <c r="H466" s="3">
        <v>0.79520000000000002</v>
      </c>
      <c r="I466" s="2">
        <v>0.90848200000000001</v>
      </c>
      <c r="J466" s="3">
        <v>0.82</v>
      </c>
      <c r="K466" s="2">
        <v>64.52</v>
      </c>
      <c r="L466" s="3">
        <v>0.85750000000000004</v>
      </c>
      <c r="M466" s="4">
        <v>16.79</v>
      </c>
      <c r="N466" s="5">
        <v>85</v>
      </c>
      <c r="O466" s="5">
        <v>458</v>
      </c>
      <c r="P466" s="7">
        <v>1</v>
      </c>
      <c r="Q466" s="6">
        <f t="shared" si="58"/>
        <v>1.1007</v>
      </c>
      <c r="R466" s="9">
        <f t="shared" si="59"/>
        <v>109.7771961888</v>
      </c>
      <c r="S466" s="9">
        <f t="shared" si="60"/>
        <v>108.2979786672</v>
      </c>
      <c r="T466" s="9">
        <f t="shared" si="61"/>
        <v>55.325899999999997</v>
      </c>
      <c r="U466" s="9">
        <f t="shared" si="62"/>
        <v>16.79</v>
      </c>
      <c r="V466" s="9">
        <f t="shared" si="63"/>
        <v>181.8930961888</v>
      </c>
      <c r="W466" s="9">
        <f t="shared" si="64"/>
        <v>180.41387866719998</v>
      </c>
    </row>
    <row r="467" spans="1:23" x14ac:dyDescent="0.2">
      <c r="A467" s="1">
        <v>459</v>
      </c>
      <c r="B467" s="2" t="s">
        <v>1404</v>
      </c>
      <c r="C467" s="2" t="s">
        <v>1405</v>
      </c>
      <c r="D467" s="2" t="s">
        <v>1406</v>
      </c>
      <c r="E467" s="2" t="s">
        <v>16</v>
      </c>
      <c r="F467" s="2">
        <v>125.42</v>
      </c>
      <c r="G467" s="2">
        <v>123.73</v>
      </c>
      <c r="H467" s="3">
        <v>1.012</v>
      </c>
      <c r="I467" s="2">
        <v>0.90848200000000001</v>
      </c>
      <c r="J467" s="3">
        <v>0.76</v>
      </c>
      <c r="K467" s="2">
        <v>64.52</v>
      </c>
      <c r="L467" s="3">
        <v>1.0022</v>
      </c>
      <c r="M467" s="4">
        <v>18.260000000000002</v>
      </c>
      <c r="N467" s="5">
        <v>46</v>
      </c>
      <c r="O467" s="5">
        <v>459</v>
      </c>
      <c r="P467" s="7">
        <v>1</v>
      </c>
      <c r="Q467" s="6">
        <f t="shared" si="58"/>
        <v>1.1007</v>
      </c>
      <c r="R467" s="9">
        <f t="shared" si="59"/>
        <v>139.70639152800001</v>
      </c>
      <c r="S467" s="9">
        <f t="shared" si="60"/>
        <v>137.823886332</v>
      </c>
      <c r="T467" s="9">
        <f t="shared" si="61"/>
        <v>64.661943999999991</v>
      </c>
      <c r="U467" s="9">
        <f t="shared" si="62"/>
        <v>18.260000000000002</v>
      </c>
      <c r="V467" s="9">
        <f t="shared" si="63"/>
        <v>222.62833552799998</v>
      </c>
      <c r="W467" s="9">
        <f t="shared" si="64"/>
        <v>220.74583033199997</v>
      </c>
    </row>
    <row r="468" spans="1:23" x14ac:dyDescent="0.2">
      <c r="A468" s="1">
        <v>460</v>
      </c>
      <c r="B468" s="2" t="s">
        <v>1407</v>
      </c>
      <c r="C468" s="2" t="s">
        <v>1408</v>
      </c>
      <c r="D468" s="2" t="s">
        <v>1409</v>
      </c>
      <c r="E468" s="2" t="s">
        <v>20</v>
      </c>
      <c r="F468" s="2">
        <v>115.29</v>
      </c>
      <c r="G468" s="2">
        <v>113.68</v>
      </c>
      <c r="H468" s="3">
        <v>0.77190000000000003</v>
      </c>
      <c r="I468" s="2">
        <v>0.90750399999999998</v>
      </c>
      <c r="J468" s="3">
        <v>0.84</v>
      </c>
      <c r="K468" s="2">
        <v>57.18</v>
      </c>
      <c r="L468" s="3">
        <v>0.86009999999999998</v>
      </c>
      <c r="M468" s="4">
        <v>13.03</v>
      </c>
      <c r="N468" s="5">
        <v>200</v>
      </c>
      <c r="O468" s="5">
        <v>460</v>
      </c>
      <c r="P468" s="7">
        <v>1</v>
      </c>
      <c r="Q468" s="6">
        <f t="shared" si="58"/>
        <v>1.1019000000000001</v>
      </c>
      <c r="R468" s="9">
        <f t="shared" si="59"/>
        <v>98.060671566900027</v>
      </c>
      <c r="S468" s="9">
        <f t="shared" si="60"/>
        <v>96.691275424800011</v>
      </c>
      <c r="T468" s="9">
        <f t="shared" si="61"/>
        <v>49.180517999999999</v>
      </c>
      <c r="U468" s="9">
        <f t="shared" si="62"/>
        <v>13.03</v>
      </c>
      <c r="V468" s="9">
        <f t="shared" si="63"/>
        <v>160.27118956690003</v>
      </c>
      <c r="W468" s="9">
        <f t="shared" si="64"/>
        <v>158.90179342480002</v>
      </c>
    </row>
    <row r="469" spans="1:23" x14ac:dyDescent="0.2">
      <c r="A469" s="1">
        <v>461</v>
      </c>
      <c r="B469" s="2" t="s">
        <v>1413</v>
      </c>
      <c r="C469" s="2" t="s">
        <v>1414</v>
      </c>
      <c r="D469" s="2" t="s">
        <v>1415</v>
      </c>
      <c r="E469" s="2" t="s">
        <v>20</v>
      </c>
      <c r="F469" s="2">
        <v>115.29</v>
      </c>
      <c r="G469" s="2">
        <v>113.68</v>
      </c>
      <c r="H469" s="3">
        <v>1.1471</v>
      </c>
      <c r="I469" s="2">
        <v>0.90750399999999998</v>
      </c>
      <c r="J469" s="3">
        <v>0.83</v>
      </c>
      <c r="K469" s="2">
        <v>57.18</v>
      </c>
      <c r="L469" s="3">
        <v>1.0809</v>
      </c>
      <c r="M469" s="4">
        <v>10.92</v>
      </c>
      <c r="N469" s="5">
        <v>264</v>
      </c>
      <c r="O469" s="5">
        <v>461</v>
      </c>
      <c r="P469" s="7">
        <v>1</v>
      </c>
      <c r="Q469" s="6">
        <f t="shared" si="58"/>
        <v>1.1019000000000001</v>
      </c>
      <c r="R469" s="9">
        <f t="shared" si="59"/>
        <v>145.72534830210003</v>
      </c>
      <c r="S469" s="9">
        <f t="shared" si="60"/>
        <v>143.69032522320003</v>
      </c>
      <c r="T469" s="9">
        <f t="shared" si="61"/>
        <v>61.805861999999998</v>
      </c>
      <c r="U469" s="9">
        <f t="shared" si="62"/>
        <v>10.92</v>
      </c>
      <c r="V469" s="9">
        <f t="shared" si="63"/>
        <v>218.45121030210001</v>
      </c>
      <c r="W469" s="9">
        <f t="shared" si="64"/>
        <v>216.41618722320001</v>
      </c>
    </row>
    <row r="470" spans="1:23" x14ac:dyDescent="0.2">
      <c r="A470" s="1">
        <v>462</v>
      </c>
      <c r="B470" s="2" t="s">
        <v>1416</v>
      </c>
      <c r="C470" s="2" t="s">
        <v>1417</v>
      </c>
      <c r="D470" s="2" t="s">
        <v>1418</v>
      </c>
      <c r="E470" s="2" t="s">
        <v>20</v>
      </c>
      <c r="F470" s="2">
        <v>115.29</v>
      </c>
      <c r="G470" s="2">
        <v>113.68</v>
      </c>
      <c r="H470" s="3">
        <v>0.92310000000000003</v>
      </c>
      <c r="I470" s="2">
        <v>0.90750399999999998</v>
      </c>
      <c r="J470" s="3">
        <v>0.98</v>
      </c>
      <c r="K470" s="2">
        <v>57.18</v>
      </c>
      <c r="L470" s="3">
        <v>0.95860000000000001</v>
      </c>
      <c r="M470" s="4">
        <v>10.36</v>
      </c>
      <c r="N470" s="5">
        <v>160</v>
      </c>
      <c r="O470" s="5">
        <v>462</v>
      </c>
      <c r="P470" s="7">
        <v>1</v>
      </c>
      <c r="Q470" s="6">
        <f t="shared" si="58"/>
        <v>1.1019000000000001</v>
      </c>
      <c r="R470" s="9">
        <f t="shared" si="59"/>
        <v>117.26882487810003</v>
      </c>
      <c r="S470" s="9">
        <f t="shared" si="60"/>
        <v>115.63119101520002</v>
      </c>
      <c r="T470" s="9">
        <f t="shared" si="61"/>
        <v>54.812747999999999</v>
      </c>
      <c r="U470" s="9">
        <f t="shared" si="62"/>
        <v>10.36</v>
      </c>
      <c r="V470" s="9">
        <f t="shared" si="63"/>
        <v>182.44157287810003</v>
      </c>
      <c r="W470" s="9">
        <f t="shared" si="64"/>
        <v>180.8039390152</v>
      </c>
    </row>
    <row r="471" spans="1:23" x14ac:dyDescent="0.2">
      <c r="A471" s="1">
        <v>463</v>
      </c>
      <c r="B471" s="2" t="s">
        <v>1419</v>
      </c>
      <c r="C471" s="2" t="s">
        <v>1420</v>
      </c>
      <c r="D471" s="2" t="s">
        <v>1421</v>
      </c>
      <c r="E471" s="2" t="s">
        <v>20</v>
      </c>
      <c r="F471" s="2">
        <v>115.29</v>
      </c>
      <c r="G471" s="2">
        <v>113.68</v>
      </c>
      <c r="H471" s="3">
        <v>0.71230000000000004</v>
      </c>
      <c r="I471" s="2">
        <v>0.90750399999999998</v>
      </c>
      <c r="J471" s="3">
        <v>0.86</v>
      </c>
      <c r="K471" s="2">
        <v>57.18</v>
      </c>
      <c r="L471" s="3">
        <v>0.81740000000000002</v>
      </c>
      <c r="M471" s="4">
        <v>5.92</v>
      </c>
      <c r="N471" s="5">
        <v>162</v>
      </c>
      <c r="O471" s="5">
        <v>463</v>
      </c>
      <c r="P471" s="7">
        <v>1</v>
      </c>
      <c r="Q471" s="6">
        <f t="shared" si="58"/>
        <v>1.1019000000000001</v>
      </c>
      <c r="R471" s="9">
        <f t="shared" si="59"/>
        <v>90.489203727300023</v>
      </c>
      <c r="S471" s="9">
        <f t="shared" si="60"/>
        <v>89.22554150160002</v>
      </c>
      <c r="T471" s="9">
        <f t="shared" si="61"/>
        <v>46.738931999999998</v>
      </c>
      <c r="U471" s="9">
        <f t="shared" si="62"/>
        <v>5.92</v>
      </c>
      <c r="V471" s="9">
        <f t="shared" si="63"/>
        <v>143.1481357273</v>
      </c>
      <c r="W471" s="9">
        <f t="shared" si="64"/>
        <v>141.88447350160001</v>
      </c>
    </row>
    <row r="472" spans="1:23" x14ac:dyDescent="0.2">
      <c r="A472" s="1">
        <v>464</v>
      </c>
      <c r="B472" s="2" t="s">
        <v>1425</v>
      </c>
      <c r="C472" s="2" t="s">
        <v>1426</v>
      </c>
      <c r="D472" s="2" t="s">
        <v>1427</v>
      </c>
      <c r="E472" s="2" t="s">
        <v>20</v>
      </c>
      <c r="F472" s="2">
        <v>115.29</v>
      </c>
      <c r="G472" s="2">
        <v>113.68</v>
      </c>
      <c r="H472" s="3">
        <v>1.0851999999999999</v>
      </c>
      <c r="I472" s="2">
        <v>0.90750399999999998</v>
      </c>
      <c r="J472" s="3">
        <v>0.9</v>
      </c>
      <c r="K472" s="2">
        <v>57.18</v>
      </c>
      <c r="L472" s="3">
        <v>1.0407999999999999</v>
      </c>
      <c r="M472" s="4">
        <v>12.16</v>
      </c>
      <c r="N472" s="5">
        <v>120</v>
      </c>
      <c r="O472" s="5">
        <v>464</v>
      </c>
      <c r="P472" s="7">
        <v>1</v>
      </c>
      <c r="Q472" s="6">
        <f t="shared" si="58"/>
        <v>1.1019000000000001</v>
      </c>
      <c r="R472" s="9">
        <f t="shared" si="59"/>
        <v>137.86169294520002</v>
      </c>
      <c r="S472" s="9">
        <f t="shared" si="60"/>
        <v>135.93648411840002</v>
      </c>
      <c r="T472" s="9">
        <f t="shared" si="61"/>
        <v>59.512943999999997</v>
      </c>
      <c r="U472" s="9">
        <f t="shared" si="62"/>
        <v>12.16</v>
      </c>
      <c r="V472" s="9">
        <f t="shared" si="63"/>
        <v>209.53463694520002</v>
      </c>
      <c r="W472" s="9">
        <f t="shared" si="64"/>
        <v>207.60942811840002</v>
      </c>
    </row>
    <row r="473" spans="1:23" x14ac:dyDescent="0.2">
      <c r="A473" s="1">
        <v>465</v>
      </c>
      <c r="B473" s="2" t="s">
        <v>1428</v>
      </c>
      <c r="C473" s="2" t="s">
        <v>1429</v>
      </c>
      <c r="D473" s="2" t="s">
        <v>1430</v>
      </c>
      <c r="E473" s="2" t="s">
        <v>16</v>
      </c>
      <c r="F473" s="2">
        <v>125.42</v>
      </c>
      <c r="G473" s="2">
        <v>123.73</v>
      </c>
      <c r="H473" s="3">
        <v>1.0872999999999999</v>
      </c>
      <c r="I473" s="2">
        <v>0.90848200000000001</v>
      </c>
      <c r="J473" s="3">
        <v>1.04</v>
      </c>
      <c r="K473" s="2">
        <v>64.52</v>
      </c>
      <c r="L473" s="3">
        <v>1.0484</v>
      </c>
      <c r="M473" s="4">
        <v>7.77</v>
      </c>
      <c r="N473" s="5">
        <v>300</v>
      </c>
      <c r="O473" s="5">
        <v>465</v>
      </c>
      <c r="P473" s="7">
        <v>1</v>
      </c>
      <c r="Q473" s="6">
        <f t="shared" si="58"/>
        <v>1.1007</v>
      </c>
      <c r="R473" s="9">
        <f t="shared" si="59"/>
        <v>150.1015410162</v>
      </c>
      <c r="S473" s="9">
        <f t="shared" si="60"/>
        <v>148.07896404030001</v>
      </c>
      <c r="T473" s="9">
        <f t="shared" si="61"/>
        <v>67.64276799999999</v>
      </c>
      <c r="U473" s="9">
        <f t="shared" si="62"/>
        <v>7.77</v>
      </c>
      <c r="V473" s="9">
        <f t="shared" si="63"/>
        <v>225.5143090162</v>
      </c>
      <c r="W473" s="9">
        <f t="shared" si="64"/>
        <v>223.49173204030001</v>
      </c>
    </row>
    <row r="474" spans="1:23" x14ac:dyDescent="0.2">
      <c r="A474" s="1">
        <v>466</v>
      </c>
      <c r="B474" s="2" t="s">
        <v>1431</v>
      </c>
      <c r="C474" s="2" t="s">
        <v>1432</v>
      </c>
      <c r="D474" s="2" t="s">
        <v>1433</v>
      </c>
      <c r="E474" s="2" t="s">
        <v>20</v>
      </c>
      <c r="F474" s="2">
        <v>115.29</v>
      </c>
      <c r="G474" s="2">
        <v>113.68</v>
      </c>
      <c r="H474" s="3">
        <v>0.91739999999999999</v>
      </c>
      <c r="I474" s="2">
        <v>0.90750399999999998</v>
      </c>
      <c r="J474" s="3">
        <v>0.83</v>
      </c>
      <c r="K474" s="2">
        <v>57.18</v>
      </c>
      <c r="L474" s="3">
        <v>0.94440000000000002</v>
      </c>
      <c r="M474" s="4">
        <v>13.81</v>
      </c>
      <c r="N474" s="5">
        <v>105</v>
      </c>
      <c r="O474" s="5">
        <v>466</v>
      </c>
      <c r="P474" s="7">
        <v>1</v>
      </c>
      <c r="Q474" s="6">
        <f t="shared" si="58"/>
        <v>1.1019000000000001</v>
      </c>
      <c r="R474" s="9">
        <f t="shared" si="59"/>
        <v>116.54470798740002</v>
      </c>
      <c r="S474" s="9">
        <f t="shared" si="60"/>
        <v>114.91718626080002</v>
      </c>
      <c r="T474" s="9">
        <f t="shared" si="61"/>
        <v>54.000792000000004</v>
      </c>
      <c r="U474" s="9">
        <f t="shared" si="62"/>
        <v>13.81</v>
      </c>
      <c r="V474" s="9">
        <f t="shared" si="63"/>
        <v>184.35549998740004</v>
      </c>
      <c r="W474" s="9">
        <f t="shared" si="64"/>
        <v>182.72797826080003</v>
      </c>
    </row>
    <row r="475" spans="1:23" x14ac:dyDescent="0.2">
      <c r="A475" s="1">
        <v>467</v>
      </c>
      <c r="B475" s="2" t="s">
        <v>1439</v>
      </c>
      <c r="C475" s="2" t="s">
        <v>1440</v>
      </c>
      <c r="D475" s="2" t="s">
        <v>1441</v>
      </c>
      <c r="E475" s="2" t="s">
        <v>20</v>
      </c>
      <c r="F475" s="2">
        <v>115.29</v>
      </c>
      <c r="G475" s="2">
        <v>113.68</v>
      </c>
      <c r="H475" s="3">
        <v>1.0884</v>
      </c>
      <c r="I475" s="2">
        <v>0.90750399999999998</v>
      </c>
      <c r="J475" s="3">
        <v>1.22</v>
      </c>
      <c r="K475" s="2">
        <v>57.18</v>
      </c>
      <c r="L475" s="3">
        <v>1.0629999999999999</v>
      </c>
      <c r="M475" s="4">
        <v>6.4</v>
      </c>
      <c r="N475" s="5">
        <v>120</v>
      </c>
      <c r="O475" s="5">
        <v>467</v>
      </c>
      <c r="P475" s="7">
        <v>1</v>
      </c>
      <c r="Q475" s="6">
        <f t="shared" si="58"/>
        <v>1.1019000000000001</v>
      </c>
      <c r="R475" s="9">
        <f t="shared" si="59"/>
        <v>138.26821470840002</v>
      </c>
      <c r="S475" s="9">
        <f t="shared" si="60"/>
        <v>136.33732889280003</v>
      </c>
      <c r="T475" s="9">
        <f t="shared" si="61"/>
        <v>60.782339999999998</v>
      </c>
      <c r="U475" s="9">
        <f t="shared" si="62"/>
        <v>6.4</v>
      </c>
      <c r="V475" s="9">
        <f t="shared" si="63"/>
        <v>205.45055470840003</v>
      </c>
      <c r="W475" s="9">
        <f t="shared" si="64"/>
        <v>203.51966889280004</v>
      </c>
    </row>
    <row r="476" spans="1:23" x14ac:dyDescent="0.2">
      <c r="A476" s="1">
        <v>468</v>
      </c>
      <c r="B476" s="2" t="s">
        <v>1442</v>
      </c>
      <c r="C476" s="2" t="s">
        <v>1443</v>
      </c>
      <c r="D476" s="2" t="s">
        <v>1444</v>
      </c>
      <c r="E476" s="2" t="s">
        <v>20</v>
      </c>
      <c r="F476" s="2">
        <v>115.29</v>
      </c>
      <c r="G476" s="2">
        <v>113.68</v>
      </c>
      <c r="H476" s="3">
        <v>1.0498000000000001</v>
      </c>
      <c r="I476" s="2">
        <v>0.90750399999999998</v>
      </c>
      <c r="J476" s="3">
        <v>0.86</v>
      </c>
      <c r="K476" s="2">
        <v>57.18</v>
      </c>
      <c r="L476" s="3">
        <v>1.0166999999999999</v>
      </c>
      <c r="M476" s="4">
        <v>1.47</v>
      </c>
      <c r="N476" s="5">
        <v>146</v>
      </c>
      <c r="O476" s="5">
        <v>468</v>
      </c>
      <c r="P476" s="7">
        <v>1</v>
      </c>
      <c r="Q476" s="6">
        <f t="shared" si="58"/>
        <v>1.1019000000000001</v>
      </c>
      <c r="R476" s="9">
        <f t="shared" si="59"/>
        <v>133.36454593980002</v>
      </c>
      <c r="S476" s="9">
        <f t="shared" si="60"/>
        <v>131.50213880160001</v>
      </c>
      <c r="T476" s="9">
        <f t="shared" si="61"/>
        <v>58.134905999999994</v>
      </c>
      <c r="U476" s="9">
        <f t="shared" si="62"/>
        <v>1.47</v>
      </c>
      <c r="V476" s="9">
        <f t="shared" si="63"/>
        <v>192.96945193980002</v>
      </c>
      <c r="W476" s="9">
        <f t="shared" si="64"/>
        <v>191.10704480160001</v>
      </c>
    </row>
    <row r="477" spans="1:23" x14ac:dyDescent="0.2">
      <c r="A477" s="1">
        <v>469</v>
      </c>
      <c r="B477" s="2" t="s">
        <v>1445</v>
      </c>
      <c r="C477" s="2" t="s">
        <v>1446</v>
      </c>
      <c r="D477" s="2" t="s">
        <v>1447</v>
      </c>
      <c r="E477" s="2" t="s">
        <v>20</v>
      </c>
      <c r="F477" s="2">
        <v>115.29</v>
      </c>
      <c r="G477" s="2">
        <v>113.68</v>
      </c>
      <c r="H477" s="3">
        <v>1.0612999999999999</v>
      </c>
      <c r="I477" s="2">
        <v>0.90750399999999998</v>
      </c>
      <c r="J477" s="3">
        <v>1.06</v>
      </c>
      <c r="K477" s="2">
        <v>57.18</v>
      </c>
      <c r="L477" s="3">
        <v>1.0333000000000001</v>
      </c>
      <c r="M477" s="4">
        <v>12.93</v>
      </c>
      <c r="N477" s="5">
        <v>266</v>
      </c>
      <c r="O477" s="5">
        <v>469</v>
      </c>
      <c r="P477" s="7">
        <v>1</v>
      </c>
      <c r="Q477" s="6">
        <f t="shared" si="58"/>
        <v>1.1019000000000001</v>
      </c>
      <c r="R477" s="9">
        <f t="shared" si="59"/>
        <v>134.82548352630002</v>
      </c>
      <c r="S477" s="9">
        <f t="shared" si="60"/>
        <v>132.9426747096</v>
      </c>
      <c r="T477" s="9">
        <f t="shared" si="61"/>
        <v>59.084094000000007</v>
      </c>
      <c r="U477" s="9">
        <f t="shared" si="62"/>
        <v>12.93</v>
      </c>
      <c r="V477" s="9">
        <f t="shared" si="63"/>
        <v>206.83957752630005</v>
      </c>
      <c r="W477" s="9">
        <f t="shared" si="64"/>
        <v>204.9567687096</v>
      </c>
    </row>
    <row r="478" spans="1:23" x14ac:dyDescent="0.2">
      <c r="A478" s="1">
        <v>470</v>
      </c>
      <c r="B478" s="2" t="s">
        <v>1448</v>
      </c>
      <c r="C478" s="2" t="s">
        <v>1449</v>
      </c>
      <c r="D478" s="2" t="s">
        <v>1450</v>
      </c>
      <c r="E478" s="2" t="s">
        <v>20</v>
      </c>
      <c r="F478" s="2">
        <v>115.29</v>
      </c>
      <c r="G478" s="2">
        <v>113.68</v>
      </c>
      <c r="H478" s="3">
        <v>0.71970000000000001</v>
      </c>
      <c r="I478" s="2">
        <v>0.90750399999999998</v>
      </c>
      <c r="J478" s="3">
        <v>1.01</v>
      </c>
      <c r="K478" s="2">
        <v>57.18</v>
      </c>
      <c r="L478" s="3">
        <v>0.83250000000000002</v>
      </c>
      <c r="M478" s="4">
        <v>7.05</v>
      </c>
      <c r="N478" s="5">
        <v>80</v>
      </c>
      <c r="O478" s="5">
        <v>470</v>
      </c>
      <c r="P478" s="7">
        <v>1</v>
      </c>
      <c r="Q478" s="6">
        <f t="shared" si="58"/>
        <v>1.1019000000000001</v>
      </c>
      <c r="R478" s="9">
        <f t="shared" si="59"/>
        <v>91.429285304700016</v>
      </c>
      <c r="S478" s="9">
        <f t="shared" si="60"/>
        <v>90.15249504240002</v>
      </c>
      <c r="T478" s="9">
        <f t="shared" si="61"/>
        <v>47.602350000000001</v>
      </c>
      <c r="U478" s="9">
        <f t="shared" si="62"/>
        <v>7.05</v>
      </c>
      <c r="V478" s="9">
        <f t="shared" si="63"/>
        <v>146.08163530470003</v>
      </c>
      <c r="W478" s="9">
        <f t="shared" si="64"/>
        <v>144.80484504240002</v>
      </c>
    </row>
    <row r="479" spans="1:23" x14ac:dyDescent="0.2">
      <c r="A479" s="1">
        <v>471</v>
      </c>
      <c r="B479" s="2" t="s">
        <v>1451</v>
      </c>
      <c r="C479" s="2" t="s">
        <v>1452</v>
      </c>
      <c r="D479" s="2" t="s">
        <v>1453</v>
      </c>
      <c r="E479" s="2" t="s">
        <v>20</v>
      </c>
      <c r="F479" s="2">
        <v>115.29</v>
      </c>
      <c r="G479" s="2">
        <v>113.68</v>
      </c>
      <c r="H479" s="3">
        <v>1.0968</v>
      </c>
      <c r="I479" s="2">
        <v>0.90750399999999998</v>
      </c>
      <c r="J479" s="3">
        <v>1.04</v>
      </c>
      <c r="K479" s="2">
        <v>57.18</v>
      </c>
      <c r="L479" s="3">
        <v>1.0565</v>
      </c>
      <c r="M479" s="4">
        <v>9.48</v>
      </c>
      <c r="N479" s="5">
        <v>84</v>
      </c>
      <c r="O479" s="5">
        <v>471</v>
      </c>
      <c r="P479" s="7">
        <v>1</v>
      </c>
      <c r="Q479" s="6">
        <f t="shared" si="58"/>
        <v>1.1019000000000001</v>
      </c>
      <c r="R479" s="9">
        <f t="shared" si="59"/>
        <v>139.33533433680003</v>
      </c>
      <c r="S479" s="9">
        <f t="shared" si="60"/>
        <v>137.3895464256</v>
      </c>
      <c r="T479" s="9">
        <f t="shared" si="61"/>
        <v>60.410669999999996</v>
      </c>
      <c r="U479" s="9">
        <f t="shared" si="62"/>
        <v>9.48</v>
      </c>
      <c r="V479" s="9">
        <f t="shared" si="63"/>
        <v>209.2260043368</v>
      </c>
      <c r="W479" s="9">
        <f t="shared" si="64"/>
        <v>207.2802164256</v>
      </c>
    </row>
    <row r="480" spans="1:23" x14ac:dyDescent="0.2">
      <c r="A480" s="1">
        <v>472</v>
      </c>
      <c r="B480" s="2" t="s">
        <v>1457</v>
      </c>
      <c r="C480" s="2" t="s">
        <v>1458</v>
      </c>
      <c r="D480" s="2" t="s">
        <v>1459</v>
      </c>
      <c r="E480" s="2" t="s">
        <v>20</v>
      </c>
      <c r="F480" s="2">
        <v>115.29</v>
      </c>
      <c r="G480" s="2">
        <v>113.68</v>
      </c>
      <c r="H480" s="3">
        <v>0.70509999999999995</v>
      </c>
      <c r="I480" s="2">
        <v>0.90750399999999998</v>
      </c>
      <c r="J480" s="3">
        <v>0.81</v>
      </c>
      <c r="K480" s="2">
        <v>57.18</v>
      </c>
      <c r="L480" s="3">
        <v>0.80400000000000005</v>
      </c>
      <c r="M480" s="4">
        <v>7.25</v>
      </c>
      <c r="N480" s="5">
        <v>120</v>
      </c>
      <c r="O480" s="5">
        <v>472</v>
      </c>
      <c r="P480" s="7">
        <v>1</v>
      </c>
      <c r="Q480" s="6">
        <f t="shared" si="58"/>
        <v>1.1019000000000001</v>
      </c>
      <c r="R480" s="9">
        <f t="shared" si="59"/>
        <v>89.574529760100006</v>
      </c>
      <c r="S480" s="9">
        <f t="shared" si="60"/>
        <v>88.323640759200003</v>
      </c>
      <c r="T480" s="9">
        <f t="shared" si="61"/>
        <v>45.972720000000002</v>
      </c>
      <c r="U480" s="9">
        <f t="shared" si="62"/>
        <v>7.25</v>
      </c>
      <c r="V480" s="9">
        <f t="shared" si="63"/>
        <v>142.79724976010002</v>
      </c>
      <c r="W480" s="9">
        <f t="shared" si="64"/>
        <v>141.54636075920001</v>
      </c>
    </row>
    <row r="481" spans="1:23" x14ac:dyDescent="0.2">
      <c r="A481" s="1">
        <v>473</v>
      </c>
      <c r="B481" s="2" t="s">
        <v>1026</v>
      </c>
      <c r="C481" s="2" t="s">
        <v>1027</v>
      </c>
      <c r="D481" s="2" t="s">
        <v>1028</v>
      </c>
      <c r="E481" s="2" t="s">
        <v>20</v>
      </c>
      <c r="F481" s="2">
        <v>115.29</v>
      </c>
      <c r="G481" s="2">
        <v>113.68</v>
      </c>
      <c r="H481" s="3">
        <v>1.0728</v>
      </c>
      <c r="I481" s="2">
        <v>0.90750399999999998</v>
      </c>
      <c r="J481" s="3">
        <v>0.88</v>
      </c>
      <c r="K481" s="2">
        <v>57.18</v>
      </c>
      <c r="L481" s="3">
        <v>1.0371999999999999</v>
      </c>
      <c r="M481" s="4">
        <v>7.33</v>
      </c>
      <c r="N481" s="5">
        <v>164</v>
      </c>
      <c r="O481" s="5">
        <v>473</v>
      </c>
      <c r="P481" s="7">
        <v>1</v>
      </c>
      <c r="Q481" s="6">
        <f t="shared" si="58"/>
        <v>1.1019000000000001</v>
      </c>
      <c r="R481" s="9">
        <f t="shared" si="59"/>
        <v>136.28642111280001</v>
      </c>
      <c r="S481" s="9">
        <f t="shared" si="60"/>
        <v>134.38321061760001</v>
      </c>
      <c r="T481" s="9">
        <f t="shared" si="61"/>
        <v>59.307095999999994</v>
      </c>
      <c r="U481" s="9">
        <f t="shared" si="62"/>
        <v>7.33</v>
      </c>
      <c r="V481" s="9">
        <f t="shared" si="63"/>
        <v>202.92351711280003</v>
      </c>
      <c r="W481" s="9">
        <f t="shared" si="64"/>
        <v>201.02030661760003</v>
      </c>
    </row>
    <row r="482" spans="1:23" x14ac:dyDescent="0.2">
      <c r="A482" s="1">
        <v>474</v>
      </c>
      <c r="B482" s="2" t="s">
        <v>1460</v>
      </c>
      <c r="C482" s="2" t="s">
        <v>1461</v>
      </c>
      <c r="D482" s="2" t="s">
        <v>1462</v>
      </c>
      <c r="E482" s="2" t="s">
        <v>20</v>
      </c>
      <c r="F482" s="2">
        <v>115.29</v>
      </c>
      <c r="G482" s="2">
        <v>113.68</v>
      </c>
      <c r="H482" s="3">
        <v>0.84079999999999999</v>
      </c>
      <c r="I482" s="2">
        <v>0.90750399999999998</v>
      </c>
      <c r="J482" s="3">
        <v>1.06</v>
      </c>
      <c r="K482" s="2">
        <v>57.18</v>
      </c>
      <c r="L482" s="3">
        <v>0.91490000000000005</v>
      </c>
      <c r="M482" s="4">
        <v>8.7899999999999991</v>
      </c>
      <c r="N482" s="5">
        <v>160</v>
      </c>
      <c r="O482" s="5">
        <v>474</v>
      </c>
      <c r="P482" s="7">
        <v>1</v>
      </c>
      <c r="Q482" s="6">
        <f t="shared" si="58"/>
        <v>1.1019000000000001</v>
      </c>
      <c r="R482" s="9">
        <f t="shared" si="59"/>
        <v>106.81359328080002</v>
      </c>
      <c r="S482" s="9">
        <f t="shared" si="60"/>
        <v>105.3219644736</v>
      </c>
      <c r="T482" s="9">
        <f t="shared" si="61"/>
        <v>52.313982000000003</v>
      </c>
      <c r="U482" s="9">
        <f t="shared" si="62"/>
        <v>8.7899999999999991</v>
      </c>
      <c r="V482" s="9">
        <f t="shared" si="63"/>
        <v>167.91757528080001</v>
      </c>
      <c r="W482" s="9">
        <f t="shared" si="64"/>
        <v>166.42594647359999</v>
      </c>
    </row>
    <row r="483" spans="1:23" x14ac:dyDescent="0.2">
      <c r="A483" s="1">
        <v>475</v>
      </c>
      <c r="B483" s="2" t="s">
        <v>1463</v>
      </c>
      <c r="C483" s="2" t="s">
        <v>1464</v>
      </c>
      <c r="D483" s="2" t="s">
        <v>1465</v>
      </c>
      <c r="E483" s="2" t="s">
        <v>20</v>
      </c>
      <c r="F483" s="2">
        <v>115.29</v>
      </c>
      <c r="G483" s="2">
        <v>113.68</v>
      </c>
      <c r="H483" s="3">
        <v>1.0670999999999999</v>
      </c>
      <c r="I483" s="2">
        <v>0.90750399999999998</v>
      </c>
      <c r="J483" s="3">
        <v>0.9</v>
      </c>
      <c r="K483" s="2">
        <v>57.18</v>
      </c>
      <c r="L483" s="3">
        <v>1.0356000000000001</v>
      </c>
      <c r="M483" s="4">
        <v>7.03</v>
      </c>
      <c r="N483" s="5">
        <v>160</v>
      </c>
      <c r="O483" s="5">
        <v>475</v>
      </c>
      <c r="P483" s="7">
        <v>1</v>
      </c>
      <c r="Q483" s="6">
        <f t="shared" si="58"/>
        <v>1.1019000000000001</v>
      </c>
      <c r="R483" s="9">
        <f t="shared" si="59"/>
        <v>135.56230422210001</v>
      </c>
      <c r="S483" s="9">
        <f t="shared" si="60"/>
        <v>133.66920586320001</v>
      </c>
      <c r="T483" s="9">
        <f t="shared" si="61"/>
        <v>59.215608000000003</v>
      </c>
      <c r="U483" s="9">
        <f t="shared" si="62"/>
        <v>7.03</v>
      </c>
      <c r="V483" s="9">
        <f t="shared" si="63"/>
        <v>201.80791222210001</v>
      </c>
      <c r="W483" s="9">
        <f t="shared" si="64"/>
        <v>199.91481386320001</v>
      </c>
    </row>
    <row r="484" spans="1:23" x14ac:dyDescent="0.2">
      <c r="A484" s="1">
        <v>476</v>
      </c>
      <c r="B484" s="2" t="s">
        <v>1466</v>
      </c>
      <c r="C484" s="2" t="s">
        <v>1467</v>
      </c>
      <c r="D484" s="2" t="s">
        <v>1468</v>
      </c>
      <c r="E484" s="2" t="s">
        <v>20</v>
      </c>
      <c r="F484" s="2">
        <v>115.29</v>
      </c>
      <c r="G484" s="2">
        <v>113.68</v>
      </c>
      <c r="H484" s="3">
        <v>0.83320000000000005</v>
      </c>
      <c r="I484" s="2">
        <v>0.90750399999999998</v>
      </c>
      <c r="J484" s="3">
        <v>0.89</v>
      </c>
      <c r="K484" s="2">
        <v>57.18</v>
      </c>
      <c r="L484" s="3">
        <v>0.90280000000000005</v>
      </c>
      <c r="M484" s="4">
        <v>14.99</v>
      </c>
      <c r="N484" s="5">
        <v>120</v>
      </c>
      <c r="O484" s="5">
        <v>476</v>
      </c>
      <c r="P484" s="7">
        <v>1</v>
      </c>
      <c r="Q484" s="6">
        <f t="shared" si="58"/>
        <v>1.1019000000000001</v>
      </c>
      <c r="R484" s="9">
        <f t="shared" si="59"/>
        <v>105.84810409320004</v>
      </c>
      <c r="S484" s="9">
        <f t="shared" si="60"/>
        <v>104.36995813440002</v>
      </c>
      <c r="T484" s="9">
        <f t="shared" si="61"/>
        <v>51.622104</v>
      </c>
      <c r="U484" s="9">
        <f t="shared" si="62"/>
        <v>14.99</v>
      </c>
      <c r="V484" s="9">
        <f t="shared" si="63"/>
        <v>172.46020809320004</v>
      </c>
      <c r="W484" s="9">
        <f t="shared" si="64"/>
        <v>170.98206213440002</v>
      </c>
    </row>
    <row r="485" spans="1:23" x14ac:dyDescent="0.2">
      <c r="A485" s="1">
        <v>477</v>
      </c>
      <c r="B485" s="2" t="s">
        <v>1469</v>
      </c>
      <c r="C485" s="2" t="s">
        <v>1470</v>
      </c>
      <c r="D485" s="2" t="s">
        <v>1471</v>
      </c>
      <c r="E485" s="2" t="s">
        <v>20</v>
      </c>
      <c r="F485" s="2">
        <v>115.29</v>
      </c>
      <c r="G485" s="2">
        <v>113.68</v>
      </c>
      <c r="H485" s="3">
        <v>1.0044999999999999</v>
      </c>
      <c r="I485" s="2">
        <v>0.90750399999999998</v>
      </c>
      <c r="J485" s="3">
        <v>1</v>
      </c>
      <c r="K485" s="2">
        <v>57.18</v>
      </c>
      <c r="L485" s="3">
        <v>1.0019</v>
      </c>
      <c r="M485" s="4">
        <v>8.15</v>
      </c>
      <c r="N485" s="5">
        <v>120</v>
      </c>
      <c r="O485" s="5">
        <v>477</v>
      </c>
      <c r="P485" s="7">
        <v>1</v>
      </c>
      <c r="Q485" s="6">
        <f t="shared" si="58"/>
        <v>1.1019000000000001</v>
      </c>
      <c r="R485" s="9">
        <f t="shared" si="59"/>
        <v>127.60972222950002</v>
      </c>
      <c r="S485" s="9">
        <f t="shared" si="60"/>
        <v>125.82767996400001</v>
      </c>
      <c r="T485" s="9">
        <f t="shared" si="61"/>
        <v>57.288642000000003</v>
      </c>
      <c r="U485" s="9">
        <f t="shared" si="62"/>
        <v>8.15</v>
      </c>
      <c r="V485" s="9">
        <f t="shared" si="63"/>
        <v>193.04836422950004</v>
      </c>
      <c r="W485" s="9">
        <f t="shared" si="64"/>
        <v>191.26632196400001</v>
      </c>
    </row>
    <row r="486" spans="1:23" x14ac:dyDescent="0.2">
      <c r="A486" s="1">
        <v>478</v>
      </c>
      <c r="B486" s="2" t="s">
        <v>1472</v>
      </c>
      <c r="C486" s="2" t="s">
        <v>1473</v>
      </c>
      <c r="D486" s="2" t="s">
        <v>1474</v>
      </c>
      <c r="E486" s="2" t="s">
        <v>20</v>
      </c>
      <c r="F486" s="2">
        <v>115.29</v>
      </c>
      <c r="G486" s="2">
        <v>113.68</v>
      </c>
      <c r="H486" s="3">
        <v>0.92459999999999998</v>
      </c>
      <c r="I486" s="2">
        <v>0.90750399999999998</v>
      </c>
      <c r="J486" s="3">
        <v>1.05</v>
      </c>
      <c r="K486" s="2">
        <v>57.18</v>
      </c>
      <c r="L486" s="3">
        <v>0.96309999999999996</v>
      </c>
      <c r="M486" s="4">
        <v>7.98</v>
      </c>
      <c r="N486" s="5">
        <v>258</v>
      </c>
      <c r="O486" s="5">
        <v>478</v>
      </c>
      <c r="P486" s="7">
        <v>1</v>
      </c>
      <c r="Q486" s="6">
        <f t="shared" ref="Q486:Q549" si="65">ROUND(P486/I486,4)</f>
        <v>1.1019000000000001</v>
      </c>
      <c r="R486" s="9">
        <f t="shared" ref="R486:R549" si="66">F486*H486*Q486</f>
        <v>117.4593819546</v>
      </c>
      <c r="S486" s="9">
        <f t="shared" ref="S486:S549" si="67">G486*H486*Q486</f>
        <v>115.81908700320002</v>
      </c>
      <c r="T486" s="9">
        <f t="shared" ref="T486:T549" si="68">K486*L486</f>
        <v>55.070057999999996</v>
      </c>
      <c r="U486" s="9">
        <f t="shared" ref="U486:U549" si="69">M486</f>
        <v>7.98</v>
      </c>
      <c r="V486" s="9">
        <f t="shared" ref="V486:V549" si="70">R486+T486+U486</f>
        <v>180.5094399546</v>
      </c>
      <c r="W486" s="9">
        <f t="shared" ref="W486:W549" si="71">S486+T486+U486</f>
        <v>178.8691450032</v>
      </c>
    </row>
    <row r="487" spans="1:23" x14ac:dyDescent="0.2">
      <c r="A487" s="1">
        <v>479</v>
      </c>
      <c r="B487" s="2" t="s">
        <v>1475</v>
      </c>
      <c r="C487" s="2" t="s">
        <v>1476</v>
      </c>
      <c r="D487" s="2" t="s">
        <v>1477</v>
      </c>
      <c r="E487" s="2" t="s">
        <v>16</v>
      </c>
      <c r="F487" s="2">
        <v>125.42</v>
      </c>
      <c r="G487" s="2">
        <v>123.73</v>
      </c>
      <c r="H487" s="3">
        <v>1.1232</v>
      </c>
      <c r="I487" s="2">
        <v>0.90848200000000001</v>
      </c>
      <c r="J487" s="3">
        <v>1.03</v>
      </c>
      <c r="K487" s="2">
        <v>64.52</v>
      </c>
      <c r="L487" s="3">
        <v>1.0492999999999999</v>
      </c>
      <c r="M487" s="4">
        <v>31.62</v>
      </c>
      <c r="N487" s="5">
        <v>559</v>
      </c>
      <c r="O487" s="5">
        <v>479</v>
      </c>
      <c r="P487" s="7">
        <v>1</v>
      </c>
      <c r="Q487" s="6">
        <f t="shared" si="65"/>
        <v>1.1007</v>
      </c>
      <c r="R487" s="9">
        <f t="shared" si="66"/>
        <v>155.05752862080001</v>
      </c>
      <c r="S487" s="9">
        <f t="shared" si="67"/>
        <v>152.96817107519999</v>
      </c>
      <c r="T487" s="9">
        <f t="shared" si="68"/>
        <v>67.700835999999995</v>
      </c>
      <c r="U487" s="9">
        <f t="shared" si="69"/>
        <v>31.62</v>
      </c>
      <c r="V487" s="9">
        <f t="shared" si="70"/>
        <v>254.37836462080003</v>
      </c>
      <c r="W487" s="9">
        <f t="shared" si="71"/>
        <v>252.2890070752</v>
      </c>
    </row>
    <row r="488" spans="1:23" x14ac:dyDescent="0.2">
      <c r="A488" s="1">
        <v>480</v>
      </c>
      <c r="B488" s="2" t="s">
        <v>1478</v>
      </c>
      <c r="C488" s="2" t="s">
        <v>1479</v>
      </c>
      <c r="D488" s="2" t="s">
        <v>1480</v>
      </c>
      <c r="E488" s="2" t="s">
        <v>16</v>
      </c>
      <c r="F488" s="2">
        <v>125.42</v>
      </c>
      <c r="G488" s="2">
        <v>123.73</v>
      </c>
      <c r="H488" s="3">
        <v>0.8861</v>
      </c>
      <c r="I488" s="2">
        <v>0.90848200000000001</v>
      </c>
      <c r="J488" s="3">
        <v>0.75</v>
      </c>
      <c r="K488" s="2">
        <v>64.52</v>
      </c>
      <c r="L488" s="3">
        <v>0.93859999999999999</v>
      </c>
      <c r="M488" s="4">
        <v>10.86</v>
      </c>
      <c r="N488" s="5">
        <v>300</v>
      </c>
      <c r="O488" s="5">
        <v>480</v>
      </c>
      <c r="P488" s="7">
        <v>1</v>
      </c>
      <c r="Q488" s="6">
        <f t="shared" si="65"/>
        <v>1.1007</v>
      </c>
      <c r="R488" s="9">
        <f t="shared" si="66"/>
        <v>122.3259224634</v>
      </c>
      <c r="S488" s="9">
        <f t="shared" si="67"/>
        <v>120.6776143071</v>
      </c>
      <c r="T488" s="9">
        <f t="shared" si="68"/>
        <v>60.558471999999995</v>
      </c>
      <c r="U488" s="9">
        <f t="shared" si="69"/>
        <v>10.86</v>
      </c>
      <c r="V488" s="9">
        <f t="shared" si="70"/>
        <v>193.7443944634</v>
      </c>
      <c r="W488" s="9">
        <f t="shared" si="71"/>
        <v>192.09608630709999</v>
      </c>
    </row>
    <row r="489" spans="1:23" x14ac:dyDescent="0.2">
      <c r="A489" s="1">
        <v>481</v>
      </c>
      <c r="B489" s="2" t="s">
        <v>425</v>
      </c>
      <c r="C489" s="2" t="s">
        <v>426</v>
      </c>
      <c r="D489" s="2" t="s">
        <v>427</v>
      </c>
      <c r="E489" s="2" t="s">
        <v>16</v>
      </c>
      <c r="F489" s="2">
        <v>125.42</v>
      </c>
      <c r="G489" s="2">
        <v>123.73</v>
      </c>
      <c r="H489" s="3">
        <v>1.0026999999999999</v>
      </c>
      <c r="I489" s="2">
        <v>0.90848200000000001</v>
      </c>
      <c r="J489" s="3">
        <v>0.84</v>
      </c>
      <c r="K489" s="2">
        <v>64.52</v>
      </c>
      <c r="L489" s="3">
        <v>0.99860000000000004</v>
      </c>
      <c r="M489" s="4">
        <v>27.11</v>
      </c>
      <c r="N489" s="5">
        <v>354</v>
      </c>
      <c r="O489" s="5">
        <v>481</v>
      </c>
      <c r="P489" s="7">
        <v>1</v>
      </c>
      <c r="Q489" s="6">
        <f t="shared" si="65"/>
        <v>1.1007</v>
      </c>
      <c r="R489" s="9">
        <f t="shared" si="66"/>
        <v>138.42252844379999</v>
      </c>
      <c r="S489" s="9">
        <f t="shared" si="67"/>
        <v>136.55732294969999</v>
      </c>
      <c r="T489" s="9">
        <f t="shared" si="68"/>
        <v>64.429671999999997</v>
      </c>
      <c r="U489" s="9">
        <f t="shared" si="69"/>
        <v>27.11</v>
      </c>
      <c r="V489" s="9">
        <f t="shared" si="70"/>
        <v>229.96220044379999</v>
      </c>
      <c r="W489" s="9">
        <f t="shared" si="71"/>
        <v>228.09699494969999</v>
      </c>
    </row>
    <row r="490" spans="1:23" x14ac:dyDescent="0.2">
      <c r="A490" s="1">
        <v>482</v>
      </c>
      <c r="B490" s="2" t="s">
        <v>1487</v>
      </c>
      <c r="C490" s="2" t="s">
        <v>1488</v>
      </c>
      <c r="D490" s="2" t="s">
        <v>1489</v>
      </c>
      <c r="E490" s="2" t="s">
        <v>20</v>
      </c>
      <c r="F490" s="2">
        <v>115.29</v>
      </c>
      <c r="G490" s="2">
        <v>113.68</v>
      </c>
      <c r="H490" s="3">
        <v>0.88090000000000002</v>
      </c>
      <c r="I490" s="2">
        <v>0.90750399999999998</v>
      </c>
      <c r="J490" s="3">
        <v>0.81</v>
      </c>
      <c r="K490" s="2">
        <v>57.18</v>
      </c>
      <c r="L490" s="3">
        <v>0.92879999999999996</v>
      </c>
      <c r="M490" s="4">
        <v>13.13</v>
      </c>
      <c r="N490" s="5">
        <v>120</v>
      </c>
      <c r="O490" s="5">
        <v>482</v>
      </c>
      <c r="P490" s="7">
        <v>1</v>
      </c>
      <c r="Q490" s="6">
        <f t="shared" si="65"/>
        <v>1.1019000000000001</v>
      </c>
      <c r="R490" s="9">
        <f t="shared" si="66"/>
        <v>111.90781912590002</v>
      </c>
      <c r="S490" s="9">
        <f t="shared" si="67"/>
        <v>110.34505055280002</v>
      </c>
      <c r="T490" s="9">
        <f t="shared" si="68"/>
        <v>53.108784</v>
      </c>
      <c r="U490" s="9">
        <f t="shared" si="69"/>
        <v>13.13</v>
      </c>
      <c r="V490" s="9">
        <f t="shared" si="70"/>
        <v>178.14660312590001</v>
      </c>
      <c r="W490" s="9">
        <f t="shared" si="71"/>
        <v>176.5838345528</v>
      </c>
    </row>
    <row r="491" spans="1:23" x14ac:dyDescent="0.2">
      <c r="A491" s="1">
        <v>483</v>
      </c>
      <c r="B491" s="2" t="s">
        <v>1490</v>
      </c>
      <c r="C491" s="2" t="s">
        <v>1491</v>
      </c>
      <c r="D491" s="2" t="s">
        <v>1492</v>
      </c>
      <c r="E491" s="2" t="s">
        <v>20</v>
      </c>
      <c r="F491" s="2">
        <v>115.29</v>
      </c>
      <c r="G491" s="2">
        <v>113.68</v>
      </c>
      <c r="H491" s="3">
        <v>0.84770000000000001</v>
      </c>
      <c r="I491" s="2">
        <v>0.90750399999999998</v>
      </c>
      <c r="J491" s="3">
        <v>1.17</v>
      </c>
      <c r="K491" s="2">
        <v>57.18</v>
      </c>
      <c r="L491" s="3">
        <v>0.9103</v>
      </c>
      <c r="M491" s="4">
        <v>7.63</v>
      </c>
      <c r="N491" s="5">
        <v>54</v>
      </c>
      <c r="O491" s="5">
        <v>483</v>
      </c>
      <c r="P491" s="7">
        <v>1</v>
      </c>
      <c r="Q491" s="6">
        <f t="shared" si="65"/>
        <v>1.1019000000000001</v>
      </c>
      <c r="R491" s="9">
        <f t="shared" si="66"/>
        <v>107.69015583270001</v>
      </c>
      <c r="S491" s="9">
        <f t="shared" si="67"/>
        <v>106.18628601840003</v>
      </c>
      <c r="T491" s="9">
        <f t="shared" si="68"/>
        <v>52.050953999999997</v>
      </c>
      <c r="U491" s="9">
        <f t="shared" si="69"/>
        <v>7.63</v>
      </c>
      <c r="V491" s="9">
        <f t="shared" si="70"/>
        <v>167.3711098327</v>
      </c>
      <c r="W491" s="9">
        <f t="shared" si="71"/>
        <v>165.86724001840003</v>
      </c>
    </row>
    <row r="492" spans="1:23" x14ac:dyDescent="0.2">
      <c r="A492" s="1">
        <v>484</v>
      </c>
      <c r="B492" s="2" t="s">
        <v>650</v>
      </c>
      <c r="C492" s="2" t="s">
        <v>651</v>
      </c>
      <c r="D492" s="2" t="s">
        <v>652</v>
      </c>
      <c r="E492" s="2" t="s">
        <v>20</v>
      </c>
      <c r="F492" s="2">
        <v>115.29</v>
      </c>
      <c r="G492" s="2">
        <v>113.68</v>
      </c>
      <c r="H492" s="3">
        <v>0.8095</v>
      </c>
      <c r="I492" s="2">
        <v>0.90750399999999998</v>
      </c>
      <c r="J492" s="3">
        <v>0.84</v>
      </c>
      <c r="K492" s="2">
        <v>57.18</v>
      </c>
      <c r="L492" s="3">
        <v>0.88109999999999999</v>
      </c>
      <c r="M492" s="4">
        <v>8.18</v>
      </c>
      <c r="N492" s="5">
        <v>82</v>
      </c>
      <c r="O492" s="5">
        <v>484</v>
      </c>
      <c r="P492" s="7">
        <v>1</v>
      </c>
      <c r="Q492" s="6">
        <f t="shared" si="65"/>
        <v>1.1019000000000001</v>
      </c>
      <c r="R492" s="9">
        <f t="shared" si="66"/>
        <v>102.83730228450001</v>
      </c>
      <c r="S492" s="9">
        <f t="shared" si="67"/>
        <v>101.40120152400002</v>
      </c>
      <c r="T492" s="9">
        <f t="shared" si="68"/>
        <v>50.381298000000001</v>
      </c>
      <c r="U492" s="9">
        <f t="shared" si="69"/>
        <v>8.18</v>
      </c>
      <c r="V492" s="9">
        <f t="shared" si="70"/>
        <v>161.39860028450002</v>
      </c>
      <c r="W492" s="9">
        <f t="shared" si="71"/>
        <v>159.96249952400001</v>
      </c>
    </row>
    <row r="493" spans="1:23" x14ac:dyDescent="0.2">
      <c r="A493" s="1">
        <v>485</v>
      </c>
      <c r="B493" s="2" t="s">
        <v>326</v>
      </c>
      <c r="C493" s="2" t="s">
        <v>327</v>
      </c>
      <c r="D493" s="2" t="s">
        <v>328</v>
      </c>
      <c r="E493" s="2" t="s">
        <v>20</v>
      </c>
      <c r="F493" s="2">
        <v>115.29</v>
      </c>
      <c r="G493" s="2">
        <v>113.68</v>
      </c>
      <c r="H493" s="3">
        <v>1.0989</v>
      </c>
      <c r="I493" s="2">
        <v>0.90750399999999998</v>
      </c>
      <c r="J493" s="3">
        <v>1.05</v>
      </c>
      <c r="K493" s="2">
        <v>57.18</v>
      </c>
      <c r="L493" s="3">
        <v>1.0464</v>
      </c>
      <c r="M493" s="4">
        <v>8.73</v>
      </c>
      <c r="N493" s="5">
        <v>189</v>
      </c>
      <c r="O493" s="5">
        <v>485</v>
      </c>
      <c r="P493" s="7">
        <v>1</v>
      </c>
      <c r="Q493" s="6">
        <f t="shared" si="65"/>
        <v>1.1019000000000001</v>
      </c>
      <c r="R493" s="9">
        <f t="shared" si="66"/>
        <v>139.60211424390002</v>
      </c>
      <c r="S493" s="9">
        <f t="shared" si="67"/>
        <v>137.65260080880003</v>
      </c>
      <c r="T493" s="9">
        <f t="shared" si="68"/>
        <v>59.833151999999998</v>
      </c>
      <c r="U493" s="9">
        <f t="shared" si="69"/>
        <v>8.73</v>
      </c>
      <c r="V493" s="9">
        <f t="shared" si="70"/>
        <v>208.16526624389999</v>
      </c>
      <c r="W493" s="9">
        <f t="shared" si="71"/>
        <v>206.21575280880003</v>
      </c>
    </row>
    <row r="494" spans="1:23" x14ac:dyDescent="0.2">
      <c r="A494" s="1">
        <v>486</v>
      </c>
      <c r="B494" s="2" t="s">
        <v>754</v>
      </c>
      <c r="C494" s="2" t="s">
        <v>755</v>
      </c>
      <c r="D494" s="2" t="s">
        <v>756</v>
      </c>
      <c r="E494" s="2" t="s">
        <v>16</v>
      </c>
      <c r="F494" s="2">
        <v>125.42</v>
      </c>
      <c r="G494" s="2">
        <v>123.73</v>
      </c>
      <c r="H494" s="3">
        <v>1.0275000000000001</v>
      </c>
      <c r="I494" s="2">
        <v>0.90848200000000001</v>
      </c>
      <c r="J494" s="3">
        <v>0.89</v>
      </c>
      <c r="K494" s="2">
        <v>64.52</v>
      </c>
      <c r="L494" s="3">
        <v>1.0163</v>
      </c>
      <c r="M494" s="4">
        <v>6.65</v>
      </c>
      <c r="N494" s="5">
        <v>385</v>
      </c>
      <c r="O494" s="5">
        <v>486</v>
      </c>
      <c r="P494" s="7">
        <v>1</v>
      </c>
      <c r="Q494" s="6">
        <f t="shared" si="65"/>
        <v>1.1007</v>
      </c>
      <c r="R494" s="9">
        <f t="shared" si="66"/>
        <v>141.84616333500003</v>
      </c>
      <c r="S494" s="9">
        <f t="shared" si="67"/>
        <v>139.93482530250003</v>
      </c>
      <c r="T494" s="9">
        <f t="shared" si="68"/>
        <v>65.571675999999997</v>
      </c>
      <c r="U494" s="9">
        <f t="shared" si="69"/>
        <v>6.65</v>
      </c>
      <c r="V494" s="9">
        <f t="shared" si="70"/>
        <v>214.06783933500003</v>
      </c>
      <c r="W494" s="9">
        <f t="shared" si="71"/>
        <v>212.15650130250003</v>
      </c>
    </row>
    <row r="495" spans="1:23" x14ac:dyDescent="0.2">
      <c r="A495" s="1">
        <v>487</v>
      </c>
      <c r="B495" s="2" t="s">
        <v>874</v>
      </c>
      <c r="C495" s="2" t="s">
        <v>875</v>
      </c>
      <c r="D495" s="2" t="s">
        <v>876</v>
      </c>
      <c r="E495" s="2" t="s">
        <v>20</v>
      </c>
      <c r="F495" s="2">
        <v>115.29</v>
      </c>
      <c r="G495" s="2">
        <v>113.68</v>
      </c>
      <c r="H495" s="3">
        <v>0.79749999999999999</v>
      </c>
      <c r="I495" s="2">
        <v>0.90750399999999998</v>
      </c>
      <c r="J495" s="3">
        <v>0.83</v>
      </c>
      <c r="K495" s="2">
        <v>57.18</v>
      </c>
      <c r="L495" s="3">
        <v>0.90449999999999997</v>
      </c>
      <c r="M495" s="4">
        <v>7.25</v>
      </c>
      <c r="N495" s="5">
        <v>300</v>
      </c>
      <c r="O495" s="5">
        <v>487</v>
      </c>
      <c r="P495" s="7">
        <v>1</v>
      </c>
      <c r="Q495" s="6">
        <f t="shared" si="65"/>
        <v>1.1019000000000001</v>
      </c>
      <c r="R495" s="9">
        <f t="shared" si="66"/>
        <v>101.31284567250002</v>
      </c>
      <c r="S495" s="9">
        <f t="shared" si="67"/>
        <v>99.898033620000007</v>
      </c>
      <c r="T495" s="9">
        <f t="shared" si="68"/>
        <v>51.71931</v>
      </c>
      <c r="U495" s="9">
        <f t="shared" si="69"/>
        <v>7.25</v>
      </c>
      <c r="V495" s="9">
        <f t="shared" si="70"/>
        <v>160.28215567250001</v>
      </c>
      <c r="W495" s="9">
        <f t="shared" si="71"/>
        <v>158.86734362000001</v>
      </c>
    </row>
    <row r="496" spans="1:23" x14ac:dyDescent="0.2">
      <c r="A496" s="1">
        <v>488</v>
      </c>
      <c r="B496" s="2" t="s">
        <v>1237</v>
      </c>
      <c r="C496" s="2" t="s">
        <v>1238</v>
      </c>
      <c r="D496" s="2" t="s">
        <v>1239</v>
      </c>
      <c r="E496" s="2" t="s">
        <v>20</v>
      </c>
      <c r="F496" s="2">
        <v>115.29</v>
      </c>
      <c r="G496" s="2">
        <v>113.68</v>
      </c>
      <c r="H496" s="3">
        <v>0.86109999999999998</v>
      </c>
      <c r="I496" s="2">
        <v>0.90750399999999998</v>
      </c>
      <c r="J496" s="3">
        <v>0.84</v>
      </c>
      <c r="K496" s="2">
        <v>57.18</v>
      </c>
      <c r="L496" s="3">
        <v>0.93810000000000004</v>
      </c>
      <c r="M496" s="4">
        <v>9.2799999999999994</v>
      </c>
      <c r="N496" s="5">
        <v>156</v>
      </c>
      <c r="O496" s="5">
        <v>488</v>
      </c>
      <c r="P496" s="7">
        <v>1</v>
      </c>
      <c r="Q496" s="6">
        <f t="shared" si="65"/>
        <v>1.1019000000000001</v>
      </c>
      <c r="R496" s="9">
        <f t="shared" si="66"/>
        <v>109.39246571610001</v>
      </c>
      <c r="S496" s="9">
        <f t="shared" si="67"/>
        <v>107.86482351120002</v>
      </c>
      <c r="T496" s="9">
        <f t="shared" si="68"/>
        <v>53.640558000000006</v>
      </c>
      <c r="U496" s="9">
        <f t="shared" si="69"/>
        <v>9.2799999999999994</v>
      </c>
      <c r="V496" s="9">
        <f t="shared" si="70"/>
        <v>172.31302371610002</v>
      </c>
      <c r="W496" s="9">
        <f t="shared" si="71"/>
        <v>170.78538151120003</v>
      </c>
    </row>
    <row r="497" spans="1:23" x14ac:dyDescent="0.2">
      <c r="A497" s="1">
        <v>489</v>
      </c>
      <c r="B497" s="2" t="s">
        <v>1606</v>
      </c>
      <c r="C497" s="2" t="s">
        <v>1607</v>
      </c>
      <c r="D497" s="2" t="s">
        <v>1608</v>
      </c>
      <c r="E497" s="2" t="s">
        <v>20</v>
      </c>
      <c r="F497" s="2">
        <v>115.29</v>
      </c>
      <c r="G497" s="2">
        <v>113.68</v>
      </c>
      <c r="H497" s="3">
        <v>0.85650000000000004</v>
      </c>
      <c r="I497" s="2">
        <v>0.90750399999999998</v>
      </c>
      <c r="J497" s="3">
        <v>0.83</v>
      </c>
      <c r="K497" s="2">
        <v>57.18</v>
      </c>
      <c r="L497" s="3">
        <v>0.91559999999999997</v>
      </c>
      <c r="M497" s="4">
        <v>9.4600000000000009</v>
      </c>
      <c r="N497" s="5">
        <v>120</v>
      </c>
      <c r="O497" s="5">
        <v>489</v>
      </c>
      <c r="P497" s="7">
        <v>1</v>
      </c>
      <c r="Q497" s="6">
        <f t="shared" si="65"/>
        <v>1.1019000000000001</v>
      </c>
      <c r="R497" s="9">
        <f t="shared" si="66"/>
        <v>108.80809068150003</v>
      </c>
      <c r="S497" s="9">
        <f t="shared" si="67"/>
        <v>107.28860914800002</v>
      </c>
      <c r="T497" s="9">
        <f t="shared" si="68"/>
        <v>52.354008</v>
      </c>
      <c r="U497" s="9">
        <f t="shared" si="69"/>
        <v>9.4600000000000009</v>
      </c>
      <c r="V497" s="9">
        <f t="shared" si="70"/>
        <v>170.62209868150003</v>
      </c>
      <c r="W497" s="9">
        <f t="shared" si="71"/>
        <v>169.10261714800004</v>
      </c>
    </row>
    <row r="498" spans="1:23" x14ac:dyDescent="0.2">
      <c r="A498" s="1">
        <v>490</v>
      </c>
      <c r="B498" s="2" t="s">
        <v>1140</v>
      </c>
      <c r="C498" s="2" t="s">
        <v>1141</v>
      </c>
      <c r="D498" s="2" t="s">
        <v>1142</v>
      </c>
      <c r="E498" s="2" t="s">
        <v>20</v>
      </c>
      <c r="F498" s="2">
        <v>115.29</v>
      </c>
      <c r="G498" s="2">
        <v>113.68</v>
      </c>
      <c r="H498" s="3">
        <v>0.95479999999999998</v>
      </c>
      <c r="I498" s="2">
        <v>0.90750399999999998</v>
      </c>
      <c r="J498" s="3">
        <v>0.93</v>
      </c>
      <c r="K498" s="2">
        <v>57.18</v>
      </c>
      <c r="L498" s="3">
        <v>0.96299999999999997</v>
      </c>
      <c r="M498" s="4">
        <v>6.36</v>
      </c>
      <c r="N498" s="5">
        <v>160</v>
      </c>
      <c r="O498" s="5">
        <v>490</v>
      </c>
      <c r="P498" s="7">
        <v>1</v>
      </c>
      <c r="Q498" s="6">
        <f t="shared" si="65"/>
        <v>1.1019000000000001</v>
      </c>
      <c r="R498" s="9">
        <f t="shared" si="66"/>
        <v>121.29593109480003</v>
      </c>
      <c r="S498" s="9">
        <f t="shared" si="67"/>
        <v>119.60205956160003</v>
      </c>
      <c r="T498" s="9">
        <f t="shared" si="68"/>
        <v>55.064340000000001</v>
      </c>
      <c r="U498" s="9">
        <f t="shared" si="69"/>
        <v>6.36</v>
      </c>
      <c r="V498" s="9">
        <f t="shared" si="70"/>
        <v>182.72027109480004</v>
      </c>
      <c r="W498" s="9">
        <f t="shared" si="71"/>
        <v>181.02639956160004</v>
      </c>
    </row>
    <row r="499" spans="1:23" x14ac:dyDescent="0.2">
      <c r="A499" s="1">
        <v>491</v>
      </c>
      <c r="B499" s="2" t="s">
        <v>1714</v>
      </c>
      <c r="C499" s="2" t="s">
        <v>1715</v>
      </c>
      <c r="D499" s="2" t="s">
        <v>1716</v>
      </c>
      <c r="E499" s="2" t="s">
        <v>16</v>
      </c>
      <c r="F499" s="2">
        <v>125.42</v>
      </c>
      <c r="G499" s="2">
        <v>123.73</v>
      </c>
      <c r="H499" s="3">
        <v>1.0833999999999999</v>
      </c>
      <c r="I499" s="2">
        <v>0.90848200000000001</v>
      </c>
      <c r="J499" s="3">
        <v>1.06</v>
      </c>
      <c r="K499" s="2">
        <v>64.52</v>
      </c>
      <c r="L499" s="3">
        <v>1.0438000000000001</v>
      </c>
      <c r="M499" s="4">
        <v>15.05</v>
      </c>
      <c r="N499" s="5">
        <v>150</v>
      </c>
      <c r="O499" s="5">
        <v>491</v>
      </c>
      <c r="P499" s="7">
        <v>1</v>
      </c>
      <c r="Q499" s="6">
        <f t="shared" si="65"/>
        <v>1.1007</v>
      </c>
      <c r="R499" s="9">
        <f t="shared" si="66"/>
        <v>149.56314681959998</v>
      </c>
      <c r="S499" s="9">
        <f t="shared" si="67"/>
        <v>147.54782455739999</v>
      </c>
      <c r="T499" s="9">
        <f t="shared" si="68"/>
        <v>67.345975999999993</v>
      </c>
      <c r="U499" s="9">
        <f t="shared" si="69"/>
        <v>15.05</v>
      </c>
      <c r="V499" s="9">
        <f t="shared" si="70"/>
        <v>231.9591228196</v>
      </c>
      <c r="W499" s="9">
        <f t="shared" si="71"/>
        <v>229.94380055739998</v>
      </c>
    </row>
    <row r="500" spans="1:23" x14ac:dyDescent="0.2">
      <c r="A500" s="1">
        <v>492</v>
      </c>
      <c r="B500" s="2" t="s">
        <v>1499</v>
      </c>
      <c r="C500" s="2" t="s">
        <v>1500</v>
      </c>
      <c r="D500" s="2" t="s">
        <v>1501</v>
      </c>
      <c r="E500" s="2" t="s">
        <v>20</v>
      </c>
      <c r="F500" s="2">
        <v>115.29</v>
      </c>
      <c r="G500" s="2">
        <v>113.68</v>
      </c>
      <c r="H500" s="3">
        <v>0.91010000000000002</v>
      </c>
      <c r="I500" s="2">
        <v>0.90750399999999998</v>
      </c>
      <c r="J500" s="3">
        <v>0.88</v>
      </c>
      <c r="K500" s="2">
        <v>57.18</v>
      </c>
      <c r="L500" s="3">
        <v>0.94650000000000001</v>
      </c>
      <c r="M500" s="4">
        <v>12.19</v>
      </c>
      <c r="N500" s="5">
        <v>200</v>
      </c>
      <c r="O500" s="5">
        <v>492</v>
      </c>
      <c r="P500" s="7">
        <v>1</v>
      </c>
      <c r="Q500" s="6">
        <f t="shared" si="65"/>
        <v>1.1019000000000001</v>
      </c>
      <c r="R500" s="9">
        <f t="shared" si="66"/>
        <v>115.61733021510003</v>
      </c>
      <c r="S500" s="9">
        <f t="shared" si="67"/>
        <v>114.00275911920002</v>
      </c>
      <c r="T500" s="9">
        <f t="shared" si="68"/>
        <v>54.120870000000004</v>
      </c>
      <c r="U500" s="9">
        <f t="shared" si="69"/>
        <v>12.19</v>
      </c>
      <c r="V500" s="9">
        <f t="shared" si="70"/>
        <v>181.92820021510002</v>
      </c>
      <c r="W500" s="9">
        <f t="shared" si="71"/>
        <v>180.31362911920002</v>
      </c>
    </row>
    <row r="501" spans="1:23" x14ac:dyDescent="0.2">
      <c r="A501" s="1">
        <v>493</v>
      </c>
      <c r="B501" s="2" t="s">
        <v>1219</v>
      </c>
      <c r="C501" s="2" t="s">
        <v>1220</v>
      </c>
      <c r="D501" s="2" t="s">
        <v>1221</v>
      </c>
      <c r="E501" s="2" t="s">
        <v>20</v>
      </c>
      <c r="F501" s="2">
        <v>115.29</v>
      </c>
      <c r="G501" s="2">
        <v>113.68</v>
      </c>
      <c r="H501" s="3">
        <v>1.0859000000000001</v>
      </c>
      <c r="I501" s="2">
        <v>0.90750399999999998</v>
      </c>
      <c r="J501" s="3">
        <v>0.84</v>
      </c>
      <c r="K501" s="2">
        <v>57.18</v>
      </c>
      <c r="L501" s="3">
        <v>1.0441</v>
      </c>
      <c r="M501" s="4">
        <v>7.42</v>
      </c>
      <c r="N501" s="5">
        <v>158</v>
      </c>
      <c r="O501" s="5">
        <v>493</v>
      </c>
      <c r="P501" s="7">
        <v>1</v>
      </c>
      <c r="Q501" s="6">
        <f t="shared" si="65"/>
        <v>1.1019000000000001</v>
      </c>
      <c r="R501" s="9">
        <f t="shared" si="66"/>
        <v>137.95061958090002</v>
      </c>
      <c r="S501" s="9">
        <f t="shared" si="67"/>
        <v>136.02416891280004</v>
      </c>
      <c r="T501" s="9">
        <f t="shared" si="68"/>
        <v>59.701638000000003</v>
      </c>
      <c r="U501" s="9">
        <f t="shared" si="69"/>
        <v>7.42</v>
      </c>
      <c r="V501" s="9">
        <f t="shared" si="70"/>
        <v>205.07225758090001</v>
      </c>
      <c r="W501" s="9">
        <f t="shared" si="71"/>
        <v>203.14580691280003</v>
      </c>
    </row>
    <row r="502" spans="1:23" x14ac:dyDescent="0.2">
      <c r="A502" s="1">
        <v>494</v>
      </c>
      <c r="B502" s="2" t="s">
        <v>101</v>
      </c>
      <c r="C502" s="2" t="s">
        <v>102</v>
      </c>
      <c r="D502" s="2" t="s">
        <v>103</v>
      </c>
      <c r="E502" s="2" t="s">
        <v>20</v>
      </c>
      <c r="F502" s="2">
        <v>115.29</v>
      </c>
      <c r="G502" s="2">
        <v>113.68</v>
      </c>
      <c r="H502" s="3">
        <v>0.8599</v>
      </c>
      <c r="I502" s="2">
        <v>0.90750399999999998</v>
      </c>
      <c r="J502" s="3">
        <v>1.02</v>
      </c>
      <c r="K502" s="2">
        <v>57.18</v>
      </c>
      <c r="L502" s="3">
        <v>0.94130000000000003</v>
      </c>
      <c r="M502" s="4">
        <v>13.73</v>
      </c>
      <c r="N502" s="5">
        <v>236</v>
      </c>
      <c r="O502" s="5">
        <v>494</v>
      </c>
      <c r="P502" s="7">
        <v>1</v>
      </c>
      <c r="Q502" s="6">
        <f t="shared" si="65"/>
        <v>1.1019000000000001</v>
      </c>
      <c r="R502" s="9">
        <f t="shared" si="66"/>
        <v>109.24002005490001</v>
      </c>
      <c r="S502" s="9">
        <f t="shared" si="67"/>
        <v>107.71450672080002</v>
      </c>
      <c r="T502" s="9">
        <f t="shared" si="68"/>
        <v>53.823534000000002</v>
      </c>
      <c r="U502" s="9">
        <f t="shared" si="69"/>
        <v>13.73</v>
      </c>
      <c r="V502" s="9">
        <f t="shared" si="70"/>
        <v>176.7935540549</v>
      </c>
      <c r="W502" s="9">
        <f t="shared" si="71"/>
        <v>175.2680407208</v>
      </c>
    </row>
    <row r="503" spans="1:23" x14ac:dyDescent="0.2">
      <c r="A503" s="1">
        <v>495</v>
      </c>
      <c r="B503" s="2" t="s">
        <v>1437</v>
      </c>
      <c r="C503" s="2" t="s">
        <v>1435</v>
      </c>
      <c r="D503" s="2" t="s">
        <v>1438</v>
      </c>
      <c r="E503" s="2" t="s">
        <v>20</v>
      </c>
      <c r="F503" s="2">
        <v>115.29</v>
      </c>
      <c r="G503" s="2">
        <v>113.68</v>
      </c>
      <c r="H503" s="3">
        <v>0.76659999999999995</v>
      </c>
      <c r="I503" s="2">
        <v>0.90750399999999998</v>
      </c>
      <c r="J503" s="3">
        <v>1.1299999999999999</v>
      </c>
      <c r="K503" s="2">
        <v>57.18</v>
      </c>
      <c r="L503" s="3">
        <v>0.85750000000000004</v>
      </c>
      <c r="M503" s="4">
        <v>9.43</v>
      </c>
      <c r="N503" s="5">
        <v>80</v>
      </c>
      <c r="O503" s="5">
        <v>495</v>
      </c>
      <c r="P503" s="7">
        <v>1</v>
      </c>
      <c r="Q503" s="6">
        <f t="shared" si="65"/>
        <v>1.1019000000000001</v>
      </c>
      <c r="R503" s="9">
        <f t="shared" si="66"/>
        <v>97.387369896600006</v>
      </c>
      <c r="S503" s="9">
        <f t="shared" si="67"/>
        <v>96.027376267200012</v>
      </c>
      <c r="T503" s="9">
        <f t="shared" si="68"/>
        <v>49.031849999999999</v>
      </c>
      <c r="U503" s="9">
        <f t="shared" si="69"/>
        <v>9.43</v>
      </c>
      <c r="V503" s="9">
        <f t="shared" si="70"/>
        <v>155.8492198966</v>
      </c>
      <c r="W503" s="9">
        <f t="shared" si="71"/>
        <v>154.48922626720002</v>
      </c>
    </row>
    <row r="504" spans="1:23" x14ac:dyDescent="0.2">
      <c r="A504" s="1">
        <v>496</v>
      </c>
      <c r="B504" s="2" t="s">
        <v>566</v>
      </c>
      <c r="C504" s="2" t="s">
        <v>567</v>
      </c>
      <c r="D504" s="2" t="s">
        <v>568</v>
      </c>
      <c r="E504" s="2" t="s">
        <v>20</v>
      </c>
      <c r="F504" s="2">
        <v>115.29</v>
      </c>
      <c r="G504" s="2">
        <v>113.68</v>
      </c>
      <c r="H504" s="3">
        <v>0.8992</v>
      </c>
      <c r="I504" s="2">
        <v>0.90750399999999998</v>
      </c>
      <c r="J504" s="3">
        <v>0.77</v>
      </c>
      <c r="K504" s="2">
        <v>57.18</v>
      </c>
      <c r="L504" s="3">
        <v>0.93440000000000001</v>
      </c>
      <c r="M504" s="4">
        <v>5.37</v>
      </c>
      <c r="N504" s="5">
        <v>127</v>
      </c>
      <c r="O504" s="5">
        <v>496</v>
      </c>
      <c r="P504" s="7">
        <v>1</v>
      </c>
      <c r="Q504" s="6">
        <f t="shared" si="65"/>
        <v>1.1019000000000001</v>
      </c>
      <c r="R504" s="9">
        <f t="shared" si="66"/>
        <v>114.23261545920001</v>
      </c>
      <c r="S504" s="9">
        <f t="shared" si="67"/>
        <v>112.63738160640001</v>
      </c>
      <c r="T504" s="9">
        <f t="shared" si="68"/>
        <v>53.428992000000001</v>
      </c>
      <c r="U504" s="9">
        <f t="shared" si="69"/>
        <v>5.37</v>
      </c>
      <c r="V504" s="9">
        <f t="shared" si="70"/>
        <v>173.03160745920002</v>
      </c>
      <c r="W504" s="9">
        <f t="shared" si="71"/>
        <v>171.43637360640002</v>
      </c>
    </row>
    <row r="505" spans="1:23" x14ac:dyDescent="0.2">
      <c r="A505" s="1">
        <v>497</v>
      </c>
      <c r="B505" s="2" t="s">
        <v>362</v>
      </c>
      <c r="C505" s="2" t="s">
        <v>363</v>
      </c>
      <c r="D505" s="2" t="s">
        <v>364</v>
      </c>
      <c r="E505" s="2" t="s">
        <v>20</v>
      </c>
      <c r="F505" s="2">
        <v>115.29</v>
      </c>
      <c r="G505" s="2">
        <v>113.68</v>
      </c>
      <c r="H505" s="3">
        <v>0.98319999999999996</v>
      </c>
      <c r="I505" s="2">
        <v>0.90750399999999998</v>
      </c>
      <c r="J505" s="3">
        <v>1.1299999999999999</v>
      </c>
      <c r="K505" s="2">
        <v>57.18</v>
      </c>
      <c r="L505" s="3">
        <v>0.99119999999999997</v>
      </c>
      <c r="M505" s="4">
        <v>8.0299999999999994</v>
      </c>
      <c r="N505" s="5">
        <v>122</v>
      </c>
      <c r="O505" s="5">
        <v>497</v>
      </c>
      <c r="P505" s="7">
        <v>1</v>
      </c>
      <c r="Q505" s="6">
        <f t="shared" si="65"/>
        <v>1.1019000000000001</v>
      </c>
      <c r="R505" s="9">
        <f t="shared" si="66"/>
        <v>124.90381174320001</v>
      </c>
      <c r="S505" s="9">
        <f t="shared" si="67"/>
        <v>123.15955693440002</v>
      </c>
      <c r="T505" s="9">
        <f t="shared" si="68"/>
        <v>56.676815999999995</v>
      </c>
      <c r="U505" s="9">
        <f t="shared" si="69"/>
        <v>8.0299999999999994</v>
      </c>
      <c r="V505" s="9">
        <f t="shared" si="70"/>
        <v>189.61062774320001</v>
      </c>
      <c r="W505" s="9">
        <f t="shared" si="71"/>
        <v>187.8663729344</v>
      </c>
    </row>
    <row r="506" spans="1:23" x14ac:dyDescent="0.2">
      <c r="A506" s="1">
        <v>498</v>
      </c>
      <c r="B506" s="2" t="s">
        <v>1164</v>
      </c>
      <c r="C506" s="2" t="s">
        <v>1165</v>
      </c>
      <c r="D506" s="2" t="s">
        <v>1166</v>
      </c>
      <c r="E506" s="2" t="s">
        <v>20</v>
      </c>
      <c r="F506" s="2">
        <v>115.29</v>
      </c>
      <c r="G506" s="2">
        <v>113.68</v>
      </c>
      <c r="H506" s="3">
        <v>1.0967</v>
      </c>
      <c r="I506" s="2">
        <v>0.90750399999999998</v>
      </c>
      <c r="J506" s="3">
        <v>1.1299999999999999</v>
      </c>
      <c r="K506" s="2">
        <v>57.18</v>
      </c>
      <c r="L506" s="3">
        <v>1.0760000000000001</v>
      </c>
      <c r="M506" s="4">
        <v>8.56</v>
      </c>
      <c r="N506" s="5">
        <v>179</v>
      </c>
      <c r="O506" s="5">
        <v>498</v>
      </c>
      <c r="P506" s="7">
        <v>1</v>
      </c>
      <c r="Q506" s="6">
        <f t="shared" si="65"/>
        <v>1.1019000000000001</v>
      </c>
      <c r="R506" s="9">
        <f t="shared" si="66"/>
        <v>139.32263053170001</v>
      </c>
      <c r="S506" s="9">
        <f t="shared" si="67"/>
        <v>137.37702002640003</v>
      </c>
      <c r="T506" s="9">
        <f t="shared" si="68"/>
        <v>61.525680000000001</v>
      </c>
      <c r="U506" s="9">
        <f t="shared" si="69"/>
        <v>8.56</v>
      </c>
      <c r="V506" s="9">
        <f t="shared" si="70"/>
        <v>209.40831053170001</v>
      </c>
      <c r="W506" s="9">
        <f t="shared" si="71"/>
        <v>207.46270002640003</v>
      </c>
    </row>
    <row r="507" spans="1:23" x14ac:dyDescent="0.2">
      <c r="A507" s="1">
        <v>499</v>
      </c>
      <c r="B507" s="2" t="s">
        <v>1434</v>
      </c>
      <c r="C507" s="2" t="s">
        <v>1435</v>
      </c>
      <c r="D507" s="2" t="s">
        <v>1436</v>
      </c>
      <c r="E507" s="2" t="s">
        <v>20</v>
      </c>
      <c r="F507" s="2">
        <v>115.29</v>
      </c>
      <c r="G507" s="2">
        <v>113.68</v>
      </c>
      <c r="H507" s="3">
        <v>0.83140000000000003</v>
      </c>
      <c r="I507" s="2">
        <v>0.90750399999999998</v>
      </c>
      <c r="J507" s="3">
        <v>1.1499999999999999</v>
      </c>
      <c r="K507" s="2">
        <v>57.18</v>
      </c>
      <c r="L507" s="3">
        <v>0.89349999999999996</v>
      </c>
      <c r="M507" s="4">
        <v>8.3000000000000007</v>
      </c>
      <c r="N507" s="5">
        <v>160</v>
      </c>
      <c r="O507" s="5">
        <v>499</v>
      </c>
      <c r="P507" s="7">
        <v>1</v>
      </c>
      <c r="Q507" s="6">
        <f t="shared" si="65"/>
        <v>1.1019000000000001</v>
      </c>
      <c r="R507" s="9">
        <f t="shared" si="66"/>
        <v>105.61943560140001</v>
      </c>
      <c r="S507" s="9">
        <f t="shared" si="67"/>
        <v>104.14448294880002</v>
      </c>
      <c r="T507" s="9">
        <f t="shared" si="68"/>
        <v>51.090329999999994</v>
      </c>
      <c r="U507" s="9">
        <f t="shared" si="69"/>
        <v>8.3000000000000007</v>
      </c>
      <c r="V507" s="9">
        <f t="shared" si="70"/>
        <v>165.00976560140003</v>
      </c>
      <c r="W507" s="9">
        <f t="shared" si="71"/>
        <v>163.53481294880004</v>
      </c>
    </row>
    <row r="508" spans="1:23" x14ac:dyDescent="0.2">
      <c r="A508" s="1">
        <v>500</v>
      </c>
      <c r="B508" s="2" t="s">
        <v>596</v>
      </c>
      <c r="C508" s="2" t="s">
        <v>597</v>
      </c>
      <c r="D508" s="2" t="s">
        <v>598</v>
      </c>
      <c r="E508" s="2" t="s">
        <v>20</v>
      </c>
      <c r="F508" s="2">
        <v>115.29</v>
      </c>
      <c r="G508" s="2">
        <v>113.68</v>
      </c>
      <c r="H508" s="3">
        <v>1.1193</v>
      </c>
      <c r="I508" s="2">
        <v>0.90750399999999998</v>
      </c>
      <c r="J508" s="3">
        <v>0.83</v>
      </c>
      <c r="K508" s="2">
        <v>57.18</v>
      </c>
      <c r="L508" s="3">
        <v>1.0222</v>
      </c>
      <c r="M508" s="4">
        <v>11</v>
      </c>
      <c r="N508" s="5">
        <v>160</v>
      </c>
      <c r="O508" s="5">
        <v>500</v>
      </c>
      <c r="P508" s="7">
        <v>1</v>
      </c>
      <c r="Q508" s="6">
        <f t="shared" si="65"/>
        <v>1.1019000000000001</v>
      </c>
      <c r="R508" s="9">
        <f t="shared" si="66"/>
        <v>142.19369048429999</v>
      </c>
      <c r="S508" s="9">
        <f t="shared" si="67"/>
        <v>140.20798624560001</v>
      </c>
      <c r="T508" s="9">
        <f t="shared" si="68"/>
        <v>58.449396</v>
      </c>
      <c r="U508" s="9">
        <f t="shared" si="69"/>
        <v>11</v>
      </c>
      <c r="V508" s="9">
        <f t="shared" si="70"/>
        <v>211.6430864843</v>
      </c>
      <c r="W508" s="9">
        <f t="shared" si="71"/>
        <v>209.65738224560002</v>
      </c>
    </row>
    <row r="509" spans="1:23" x14ac:dyDescent="0.2">
      <c r="A509" s="1">
        <v>501</v>
      </c>
      <c r="B509" s="2" t="s">
        <v>1502</v>
      </c>
      <c r="C509" s="2" t="s">
        <v>1503</v>
      </c>
      <c r="D509" s="2" t="s">
        <v>1504</v>
      </c>
      <c r="E509" s="2" t="s">
        <v>20</v>
      </c>
      <c r="F509" s="2">
        <v>115.29</v>
      </c>
      <c r="G509" s="2">
        <v>113.68</v>
      </c>
      <c r="H509" s="3">
        <v>1.1333</v>
      </c>
      <c r="I509" s="2">
        <v>0.90750399999999998</v>
      </c>
      <c r="J509" s="3">
        <v>0.86</v>
      </c>
      <c r="K509" s="2">
        <v>57.18</v>
      </c>
      <c r="L509" s="3">
        <v>1.0745</v>
      </c>
      <c r="M509" s="4">
        <v>14.73</v>
      </c>
      <c r="N509" s="5">
        <v>280</v>
      </c>
      <c r="O509" s="5">
        <v>501</v>
      </c>
      <c r="P509" s="7">
        <v>1</v>
      </c>
      <c r="Q509" s="6">
        <f t="shared" si="65"/>
        <v>1.1019000000000001</v>
      </c>
      <c r="R509" s="9">
        <f t="shared" si="66"/>
        <v>143.97222319830004</v>
      </c>
      <c r="S509" s="9">
        <f t="shared" si="67"/>
        <v>141.96168213360002</v>
      </c>
      <c r="T509" s="9">
        <f t="shared" si="68"/>
        <v>61.439909999999998</v>
      </c>
      <c r="U509" s="9">
        <f t="shared" si="69"/>
        <v>14.73</v>
      </c>
      <c r="V509" s="9">
        <f t="shared" si="70"/>
        <v>220.14213319830003</v>
      </c>
      <c r="W509" s="9">
        <f t="shared" si="71"/>
        <v>218.13159213360001</v>
      </c>
    </row>
    <row r="510" spans="1:23" x14ac:dyDescent="0.2">
      <c r="A510" s="1">
        <v>502</v>
      </c>
      <c r="B510" s="2" t="s">
        <v>1077</v>
      </c>
      <c r="C510" s="2" t="s">
        <v>1078</v>
      </c>
      <c r="D510" s="2" t="s">
        <v>1079</v>
      </c>
      <c r="E510" s="2" t="s">
        <v>20</v>
      </c>
      <c r="F510" s="2">
        <v>115.29</v>
      </c>
      <c r="G510" s="2">
        <v>113.68</v>
      </c>
      <c r="H510" s="3">
        <v>1.0506</v>
      </c>
      <c r="I510" s="2">
        <v>0.90750399999999998</v>
      </c>
      <c r="J510" s="3">
        <v>1.1200000000000001</v>
      </c>
      <c r="K510" s="2">
        <v>57.18</v>
      </c>
      <c r="L510" s="3">
        <v>1.0278</v>
      </c>
      <c r="M510" s="4">
        <v>8.9</v>
      </c>
      <c r="N510" s="5">
        <v>79</v>
      </c>
      <c r="O510" s="5">
        <v>502</v>
      </c>
      <c r="P510" s="7">
        <v>1</v>
      </c>
      <c r="Q510" s="6">
        <f t="shared" si="65"/>
        <v>1.1019000000000001</v>
      </c>
      <c r="R510" s="9">
        <f t="shared" si="66"/>
        <v>133.46617638060002</v>
      </c>
      <c r="S510" s="9">
        <f t="shared" si="67"/>
        <v>131.60234999520003</v>
      </c>
      <c r="T510" s="9">
        <f t="shared" si="68"/>
        <v>58.769604000000001</v>
      </c>
      <c r="U510" s="9">
        <f t="shared" si="69"/>
        <v>8.9</v>
      </c>
      <c r="V510" s="9">
        <f t="shared" si="70"/>
        <v>201.13578038060004</v>
      </c>
      <c r="W510" s="9">
        <f t="shared" si="71"/>
        <v>199.27195399520005</v>
      </c>
    </row>
    <row r="511" spans="1:23" x14ac:dyDescent="0.2">
      <c r="A511" s="1">
        <v>503</v>
      </c>
      <c r="B511" s="2" t="s">
        <v>1505</v>
      </c>
      <c r="C511" s="2" t="s">
        <v>1506</v>
      </c>
      <c r="D511" s="2" t="s">
        <v>1507</v>
      </c>
      <c r="E511" s="2" t="s">
        <v>20</v>
      </c>
      <c r="F511" s="2">
        <v>115.29</v>
      </c>
      <c r="G511" s="2">
        <v>113.68</v>
      </c>
      <c r="H511" s="3">
        <v>0.86719999999999997</v>
      </c>
      <c r="I511" s="2">
        <v>0.90750399999999998</v>
      </c>
      <c r="J511" s="3">
        <v>0.88</v>
      </c>
      <c r="K511" s="2">
        <v>57.18</v>
      </c>
      <c r="L511" s="3">
        <v>0.91930000000000001</v>
      </c>
      <c r="M511" s="4">
        <v>11.05</v>
      </c>
      <c r="N511" s="5">
        <v>145</v>
      </c>
      <c r="O511" s="5">
        <v>503</v>
      </c>
      <c r="P511" s="7">
        <v>1</v>
      </c>
      <c r="Q511" s="6">
        <f t="shared" si="65"/>
        <v>1.1019000000000001</v>
      </c>
      <c r="R511" s="9">
        <f t="shared" si="66"/>
        <v>110.16739782720002</v>
      </c>
      <c r="S511" s="9">
        <f t="shared" si="67"/>
        <v>108.62893386240002</v>
      </c>
      <c r="T511" s="9">
        <f t="shared" si="68"/>
        <v>52.565573999999998</v>
      </c>
      <c r="U511" s="9">
        <f t="shared" si="69"/>
        <v>11.05</v>
      </c>
      <c r="V511" s="9">
        <f t="shared" si="70"/>
        <v>173.78297182720002</v>
      </c>
      <c r="W511" s="9">
        <f t="shared" si="71"/>
        <v>172.24450786240004</v>
      </c>
    </row>
    <row r="512" spans="1:23" x14ac:dyDescent="0.2">
      <c r="A512" s="1">
        <v>504</v>
      </c>
      <c r="B512" s="2" t="s">
        <v>1508</v>
      </c>
      <c r="C512" s="2" t="s">
        <v>1509</v>
      </c>
      <c r="D512" s="2" t="s">
        <v>1510</v>
      </c>
      <c r="E512" s="2" t="s">
        <v>20</v>
      </c>
      <c r="F512" s="2">
        <v>115.29</v>
      </c>
      <c r="G512" s="2">
        <v>113.68</v>
      </c>
      <c r="H512" s="3">
        <v>0.88739999999999997</v>
      </c>
      <c r="I512" s="2">
        <v>0.90750399999999998</v>
      </c>
      <c r="J512" s="3">
        <v>0.8</v>
      </c>
      <c r="K512" s="2">
        <v>57.18</v>
      </c>
      <c r="L512" s="3">
        <v>0.9304</v>
      </c>
      <c r="M512" s="4">
        <v>16.14</v>
      </c>
      <c r="N512" s="5">
        <v>122</v>
      </c>
      <c r="O512" s="5">
        <v>504</v>
      </c>
      <c r="P512" s="7">
        <v>1</v>
      </c>
      <c r="Q512" s="6">
        <f t="shared" si="65"/>
        <v>1.1019000000000001</v>
      </c>
      <c r="R512" s="9">
        <f t="shared" si="66"/>
        <v>112.73356645740002</v>
      </c>
      <c r="S512" s="9">
        <f t="shared" si="67"/>
        <v>111.15926650080002</v>
      </c>
      <c r="T512" s="9">
        <f t="shared" si="68"/>
        <v>53.200271999999998</v>
      </c>
      <c r="U512" s="9">
        <f t="shared" si="69"/>
        <v>16.14</v>
      </c>
      <c r="V512" s="9">
        <f t="shared" si="70"/>
        <v>182.07383845740003</v>
      </c>
      <c r="W512" s="9">
        <f t="shared" si="71"/>
        <v>180.49953850079999</v>
      </c>
    </row>
    <row r="513" spans="1:23" x14ac:dyDescent="0.2">
      <c r="A513" s="1">
        <v>505</v>
      </c>
      <c r="B513" s="2" t="s">
        <v>1511</v>
      </c>
      <c r="C513" s="2" t="s">
        <v>1512</v>
      </c>
      <c r="D513" s="2" t="s">
        <v>1513</v>
      </c>
      <c r="E513" s="2" t="s">
        <v>20</v>
      </c>
      <c r="F513" s="2">
        <v>115.29</v>
      </c>
      <c r="G513" s="2">
        <v>113.68</v>
      </c>
      <c r="H513" s="3">
        <v>0.83130000000000004</v>
      </c>
      <c r="I513" s="2">
        <v>0.90750399999999998</v>
      </c>
      <c r="J513" s="3">
        <v>0.97</v>
      </c>
      <c r="K513" s="2">
        <v>57.18</v>
      </c>
      <c r="L513" s="3">
        <v>0.90849999999999997</v>
      </c>
      <c r="M513" s="4">
        <v>7.06</v>
      </c>
      <c r="N513" s="5">
        <v>160</v>
      </c>
      <c r="O513" s="5">
        <v>505</v>
      </c>
      <c r="P513" s="7">
        <v>1</v>
      </c>
      <c r="Q513" s="6">
        <f t="shared" si="65"/>
        <v>1.1019000000000001</v>
      </c>
      <c r="R513" s="9">
        <f t="shared" si="66"/>
        <v>105.60673179630002</v>
      </c>
      <c r="S513" s="9">
        <f t="shared" si="67"/>
        <v>104.13195654960002</v>
      </c>
      <c r="T513" s="9">
        <f t="shared" si="68"/>
        <v>51.948029999999996</v>
      </c>
      <c r="U513" s="9">
        <f t="shared" si="69"/>
        <v>7.06</v>
      </c>
      <c r="V513" s="9">
        <f t="shared" si="70"/>
        <v>164.61476179630003</v>
      </c>
      <c r="W513" s="9">
        <f t="shared" si="71"/>
        <v>163.13998654960002</v>
      </c>
    </row>
    <row r="514" spans="1:23" x14ac:dyDescent="0.2">
      <c r="A514" s="1">
        <v>506</v>
      </c>
      <c r="B514" s="2" t="s">
        <v>1654</v>
      </c>
      <c r="C514" s="2" t="s">
        <v>1655</v>
      </c>
      <c r="D514" s="2" t="s">
        <v>1656</v>
      </c>
      <c r="E514" s="2" t="s">
        <v>20</v>
      </c>
      <c r="F514" s="2">
        <v>115.29</v>
      </c>
      <c r="G514" s="2">
        <v>113.68</v>
      </c>
      <c r="H514" s="3">
        <v>1.3929</v>
      </c>
      <c r="I514" s="2">
        <v>0.90750399999999998</v>
      </c>
      <c r="J514" s="3" t="s">
        <v>741</v>
      </c>
      <c r="K514" s="2">
        <v>57.18</v>
      </c>
      <c r="L514" s="3">
        <v>1.0680000000000001</v>
      </c>
      <c r="M514" s="4">
        <v>7.96</v>
      </c>
      <c r="N514" s="5">
        <v>20</v>
      </c>
      <c r="O514" s="5">
        <v>506</v>
      </c>
      <c r="P514" s="7">
        <v>1</v>
      </c>
      <c r="Q514" s="6">
        <f t="shared" si="65"/>
        <v>1.1019000000000001</v>
      </c>
      <c r="R514" s="9">
        <f t="shared" si="66"/>
        <v>176.95130123790003</v>
      </c>
      <c r="S514" s="9">
        <f t="shared" si="67"/>
        <v>174.48021445680001</v>
      </c>
      <c r="T514" s="9">
        <f t="shared" si="68"/>
        <v>61.068240000000003</v>
      </c>
      <c r="U514" s="9">
        <f t="shared" si="69"/>
        <v>7.96</v>
      </c>
      <c r="V514" s="9">
        <f t="shared" si="70"/>
        <v>245.97954123790004</v>
      </c>
      <c r="W514" s="9">
        <f t="shared" si="71"/>
        <v>243.50845445680002</v>
      </c>
    </row>
    <row r="515" spans="1:23" x14ac:dyDescent="0.2">
      <c r="A515" s="1">
        <v>507</v>
      </c>
      <c r="B515" s="2" t="s">
        <v>720</v>
      </c>
      <c r="C515" s="2" t="s">
        <v>721</v>
      </c>
      <c r="D515" s="2" t="s">
        <v>722</v>
      </c>
      <c r="E515" s="2" t="s">
        <v>16</v>
      </c>
      <c r="F515" s="2">
        <v>125.42</v>
      </c>
      <c r="G515" s="2">
        <v>123.73</v>
      </c>
      <c r="H515" s="3">
        <v>1.1272</v>
      </c>
      <c r="I515" s="2">
        <v>0.90848200000000001</v>
      </c>
      <c r="J515" s="3">
        <v>1.03</v>
      </c>
      <c r="K515" s="2">
        <v>64.52</v>
      </c>
      <c r="L515" s="3">
        <v>1.0674999999999999</v>
      </c>
      <c r="M515" s="4">
        <v>29.58</v>
      </c>
      <c r="N515" s="5">
        <v>514</v>
      </c>
      <c r="O515" s="5">
        <v>507</v>
      </c>
      <c r="P515" s="7">
        <v>1</v>
      </c>
      <c r="Q515" s="6">
        <f t="shared" si="65"/>
        <v>1.1007</v>
      </c>
      <c r="R515" s="9">
        <f t="shared" si="66"/>
        <v>155.6097277968</v>
      </c>
      <c r="S515" s="9">
        <f t="shared" si="67"/>
        <v>153.51292951920001</v>
      </c>
      <c r="T515" s="9">
        <f t="shared" si="68"/>
        <v>68.875099999999989</v>
      </c>
      <c r="U515" s="9">
        <f t="shared" si="69"/>
        <v>29.58</v>
      </c>
      <c r="V515" s="9">
        <f t="shared" si="70"/>
        <v>254.06482779679999</v>
      </c>
      <c r="W515" s="9">
        <f t="shared" si="71"/>
        <v>251.9680295192</v>
      </c>
    </row>
    <row r="516" spans="1:23" x14ac:dyDescent="0.2">
      <c r="A516" s="1">
        <v>508</v>
      </c>
      <c r="B516" s="2" t="s">
        <v>1264</v>
      </c>
      <c r="C516" s="2" t="s">
        <v>1265</v>
      </c>
      <c r="D516" s="2" t="s">
        <v>1266</v>
      </c>
      <c r="E516" s="2" t="s">
        <v>16</v>
      </c>
      <c r="F516" s="2">
        <v>125.42</v>
      </c>
      <c r="G516" s="2">
        <v>123.73</v>
      </c>
      <c r="H516" s="3">
        <v>1.1194</v>
      </c>
      <c r="I516" s="2">
        <v>0.90848200000000001</v>
      </c>
      <c r="J516" s="3">
        <v>0.95</v>
      </c>
      <c r="K516" s="2">
        <v>64.52</v>
      </c>
      <c r="L516" s="3">
        <v>1.0656000000000001</v>
      </c>
      <c r="M516" s="4">
        <v>15.24</v>
      </c>
      <c r="N516" s="5">
        <v>301</v>
      </c>
      <c r="O516" s="5">
        <v>508</v>
      </c>
      <c r="P516" s="7">
        <v>1</v>
      </c>
      <c r="Q516" s="6">
        <f t="shared" si="65"/>
        <v>1.1007</v>
      </c>
      <c r="R516" s="9">
        <f t="shared" si="66"/>
        <v>154.53293940360001</v>
      </c>
      <c r="S516" s="9">
        <f t="shared" si="67"/>
        <v>152.45065055340001</v>
      </c>
      <c r="T516" s="9">
        <f t="shared" si="68"/>
        <v>68.752511999999996</v>
      </c>
      <c r="U516" s="9">
        <f t="shared" si="69"/>
        <v>15.24</v>
      </c>
      <c r="V516" s="9">
        <f t="shared" si="70"/>
        <v>238.52545140360002</v>
      </c>
      <c r="W516" s="9">
        <f t="shared" si="71"/>
        <v>236.44316255340001</v>
      </c>
    </row>
    <row r="517" spans="1:23" x14ac:dyDescent="0.2">
      <c r="A517" s="1">
        <v>509</v>
      </c>
      <c r="B517" s="2" t="s">
        <v>1336</v>
      </c>
      <c r="C517" s="2" t="s">
        <v>1337</v>
      </c>
      <c r="D517" s="2" t="s">
        <v>1338</v>
      </c>
      <c r="E517" s="2" t="s">
        <v>16</v>
      </c>
      <c r="F517" s="2">
        <v>125.42</v>
      </c>
      <c r="G517" s="2">
        <v>123.73</v>
      </c>
      <c r="H517" s="3">
        <v>1.0532999999999999</v>
      </c>
      <c r="I517" s="2">
        <v>0.90848200000000001</v>
      </c>
      <c r="J517" s="3">
        <v>0.84</v>
      </c>
      <c r="K517" s="2">
        <v>64.52</v>
      </c>
      <c r="L517" s="3">
        <v>1.0283</v>
      </c>
      <c r="M517" s="4">
        <v>14.02</v>
      </c>
      <c r="N517" s="5">
        <v>300</v>
      </c>
      <c r="O517" s="5">
        <v>509</v>
      </c>
      <c r="P517" s="7">
        <v>1</v>
      </c>
      <c r="Q517" s="6">
        <f t="shared" si="65"/>
        <v>1.1007</v>
      </c>
      <c r="R517" s="9">
        <f t="shared" si="66"/>
        <v>145.40784802019999</v>
      </c>
      <c r="S517" s="9">
        <f t="shared" si="67"/>
        <v>143.4485172663</v>
      </c>
      <c r="T517" s="9">
        <f t="shared" si="68"/>
        <v>66.345915999999988</v>
      </c>
      <c r="U517" s="9">
        <f t="shared" si="69"/>
        <v>14.02</v>
      </c>
      <c r="V517" s="9">
        <f t="shared" si="70"/>
        <v>225.77376402019999</v>
      </c>
      <c r="W517" s="9">
        <f t="shared" si="71"/>
        <v>223.8144332663</v>
      </c>
    </row>
    <row r="518" spans="1:23" x14ac:dyDescent="0.2">
      <c r="A518" s="1">
        <v>510</v>
      </c>
      <c r="B518" s="2" t="s">
        <v>353</v>
      </c>
      <c r="C518" s="2" t="s">
        <v>354</v>
      </c>
      <c r="D518" s="2" t="s">
        <v>355</v>
      </c>
      <c r="E518" s="2" t="s">
        <v>16</v>
      </c>
      <c r="F518" s="2">
        <v>125.42</v>
      </c>
      <c r="G518" s="2">
        <v>123.73</v>
      </c>
      <c r="H518" s="3">
        <v>1.1056999999999999</v>
      </c>
      <c r="I518" s="2">
        <v>0.90848200000000001</v>
      </c>
      <c r="J518" s="3">
        <v>0.93</v>
      </c>
      <c r="K518" s="2">
        <v>64.52</v>
      </c>
      <c r="L518" s="3">
        <v>1.0564</v>
      </c>
      <c r="M518" s="4">
        <v>19.72</v>
      </c>
      <c r="N518" s="5">
        <v>302</v>
      </c>
      <c r="O518" s="5">
        <v>510</v>
      </c>
      <c r="P518" s="7">
        <v>1</v>
      </c>
      <c r="Q518" s="6">
        <f t="shared" si="65"/>
        <v>1.1007</v>
      </c>
      <c r="R518" s="9">
        <f t="shared" si="66"/>
        <v>152.64165722579997</v>
      </c>
      <c r="S518" s="9">
        <f t="shared" si="67"/>
        <v>150.58485288269998</v>
      </c>
      <c r="T518" s="9">
        <f t="shared" si="68"/>
        <v>68.158928000000003</v>
      </c>
      <c r="U518" s="9">
        <f t="shared" si="69"/>
        <v>19.72</v>
      </c>
      <c r="V518" s="9">
        <f t="shared" si="70"/>
        <v>240.52058522579998</v>
      </c>
      <c r="W518" s="9">
        <f t="shared" si="71"/>
        <v>238.46378088269998</v>
      </c>
    </row>
    <row r="519" spans="1:23" x14ac:dyDescent="0.2">
      <c r="A519" s="1">
        <v>511</v>
      </c>
      <c r="B519" s="2" t="s">
        <v>74</v>
      </c>
      <c r="C519" s="2" t="s">
        <v>75</v>
      </c>
      <c r="D519" s="2" t="s">
        <v>76</v>
      </c>
      <c r="E519" s="2" t="s">
        <v>16</v>
      </c>
      <c r="F519" s="2">
        <v>125.42</v>
      </c>
      <c r="G519" s="2">
        <v>123.73</v>
      </c>
      <c r="H519" s="3">
        <v>1.0841000000000001</v>
      </c>
      <c r="I519" s="2">
        <v>0.90848200000000001</v>
      </c>
      <c r="J519" s="3">
        <v>0.94</v>
      </c>
      <c r="K519" s="2">
        <v>64.52</v>
      </c>
      <c r="L519" s="3">
        <v>1.044</v>
      </c>
      <c r="M519" s="4">
        <v>10.68</v>
      </c>
      <c r="N519" s="5">
        <v>400</v>
      </c>
      <c r="O519" s="5">
        <v>511</v>
      </c>
      <c r="P519" s="7">
        <v>1</v>
      </c>
      <c r="Q519" s="6">
        <f t="shared" si="65"/>
        <v>1.1007</v>
      </c>
      <c r="R519" s="9">
        <f t="shared" si="66"/>
        <v>149.65978167540001</v>
      </c>
      <c r="S519" s="9">
        <f t="shared" si="67"/>
        <v>147.64315728510002</v>
      </c>
      <c r="T519" s="9">
        <f t="shared" si="68"/>
        <v>67.358879999999999</v>
      </c>
      <c r="U519" s="9">
        <f t="shared" si="69"/>
        <v>10.68</v>
      </c>
      <c r="V519" s="9">
        <f t="shared" si="70"/>
        <v>227.69866167540002</v>
      </c>
      <c r="W519" s="9">
        <f t="shared" si="71"/>
        <v>225.68203728510002</v>
      </c>
    </row>
    <row r="520" spans="1:23" x14ac:dyDescent="0.2">
      <c r="A520" s="1">
        <v>512</v>
      </c>
      <c r="B520" s="2" t="s">
        <v>1523</v>
      </c>
      <c r="C520" s="2" t="s">
        <v>1524</v>
      </c>
      <c r="D520" s="2" t="s">
        <v>1525</v>
      </c>
      <c r="E520" s="2" t="s">
        <v>20</v>
      </c>
      <c r="F520" s="2">
        <v>115.29</v>
      </c>
      <c r="G520" s="2">
        <v>113.68</v>
      </c>
      <c r="H520" s="3">
        <v>0.92249999999999999</v>
      </c>
      <c r="I520" s="2">
        <v>0.90750399999999998</v>
      </c>
      <c r="J520" s="3">
        <v>1.05</v>
      </c>
      <c r="K520" s="2">
        <v>57.18</v>
      </c>
      <c r="L520" s="3">
        <v>0.96240000000000003</v>
      </c>
      <c r="M520" s="4">
        <v>5.03</v>
      </c>
      <c r="N520" s="5">
        <v>136</v>
      </c>
      <c r="O520" s="5">
        <v>512</v>
      </c>
      <c r="P520" s="7">
        <v>1</v>
      </c>
      <c r="Q520" s="6">
        <f t="shared" si="65"/>
        <v>1.1019000000000001</v>
      </c>
      <c r="R520" s="9">
        <f t="shared" si="66"/>
        <v>117.1926020475</v>
      </c>
      <c r="S520" s="9">
        <f t="shared" si="67"/>
        <v>115.55603262000001</v>
      </c>
      <c r="T520" s="9">
        <f t="shared" si="68"/>
        <v>55.030031999999999</v>
      </c>
      <c r="U520" s="9">
        <f t="shared" si="69"/>
        <v>5.03</v>
      </c>
      <c r="V520" s="9">
        <f t="shared" si="70"/>
        <v>177.25263404750001</v>
      </c>
      <c r="W520" s="9">
        <f t="shared" si="71"/>
        <v>175.61606462</v>
      </c>
    </row>
    <row r="521" spans="1:23" x14ac:dyDescent="0.2">
      <c r="A521" s="1">
        <v>513</v>
      </c>
      <c r="B521" s="2" t="s">
        <v>1526</v>
      </c>
      <c r="C521" s="2" t="s">
        <v>1527</v>
      </c>
      <c r="D521" s="2" t="s">
        <v>1528</v>
      </c>
      <c r="E521" s="2" t="s">
        <v>20</v>
      </c>
      <c r="F521" s="2">
        <v>115.29</v>
      </c>
      <c r="G521" s="2">
        <v>113.68</v>
      </c>
      <c r="H521" s="3">
        <v>0.85309999999999997</v>
      </c>
      <c r="I521" s="2">
        <v>0.90750399999999998</v>
      </c>
      <c r="J521" s="3">
        <v>0.98</v>
      </c>
      <c r="K521" s="2">
        <v>57.18</v>
      </c>
      <c r="L521" s="3">
        <v>0.91310000000000002</v>
      </c>
      <c r="M521" s="4">
        <v>8.32</v>
      </c>
      <c r="N521" s="5">
        <v>120</v>
      </c>
      <c r="O521" s="5">
        <v>513</v>
      </c>
      <c r="P521" s="7">
        <v>1</v>
      </c>
      <c r="Q521" s="6">
        <f t="shared" si="65"/>
        <v>1.1019000000000001</v>
      </c>
      <c r="R521" s="9">
        <f t="shared" si="66"/>
        <v>108.37616130810001</v>
      </c>
      <c r="S521" s="9">
        <f t="shared" si="67"/>
        <v>106.86271157520001</v>
      </c>
      <c r="T521" s="9">
        <f t="shared" si="68"/>
        <v>52.211058000000001</v>
      </c>
      <c r="U521" s="9">
        <f t="shared" si="69"/>
        <v>8.32</v>
      </c>
      <c r="V521" s="9">
        <f t="shared" si="70"/>
        <v>168.9072193081</v>
      </c>
      <c r="W521" s="9">
        <f t="shared" si="71"/>
        <v>167.3937695752</v>
      </c>
    </row>
    <row r="522" spans="1:23" x14ac:dyDescent="0.2">
      <c r="A522" s="1">
        <v>514</v>
      </c>
      <c r="B522" s="2" t="s">
        <v>1529</v>
      </c>
      <c r="C522" s="2" t="s">
        <v>1530</v>
      </c>
      <c r="D522" s="2" t="s">
        <v>1531</v>
      </c>
      <c r="E522" s="2" t="s">
        <v>20</v>
      </c>
      <c r="F522" s="2">
        <v>115.29</v>
      </c>
      <c r="G522" s="2">
        <v>113.68</v>
      </c>
      <c r="H522" s="3">
        <v>0.95530000000000004</v>
      </c>
      <c r="I522" s="2">
        <v>0.90750399999999998</v>
      </c>
      <c r="J522" s="3">
        <v>1</v>
      </c>
      <c r="K522" s="2">
        <v>57.18</v>
      </c>
      <c r="L522" s="3">
        <v>0.97729999999999995</v>
      </c>
      <c r="M522" s="4">
        <v>7.24</v>
      </c>
      <c r="N522" s="5">
        <v>200</v>
      </c>
      <c r="O522" s="5">
        <v>514</v>
      </c>
      <c r="P522" s="7">
        <v>1</v>
      </c>
      <c r="Q522" s="6">
        <f t="shared" si="65"/>
        <v>1.1019000000000001</v>
      </c>
      <c r="R522" s="9">
        <f t="shared" si="66"/>
        <v>121.35945012030001</v>
      </c>
      <c r="S522" s="9">
        <f t="shared" si="67"/>
        <v>119.66469155760002</v>
      </c>
      <c r="T522" s="9">
        <f t="shared" si="68"/>
        <v>55.882013999999998</v>
      </c>
      <c r="U522" s="9">
        <f t="shared" si="69"/>
        <v>7.24</v>
      </c>
      <c r="V522" s="9">
        <f t="shared" si="70"/>
        <v>184.48146412030002</v>
      </c>
      <c r="W522" s="9">
        <f t="shared" si="71"/>
        <v>182.78670555760004</v>
      </c>
    </row>
    <row r="523" spans="1:23" x14ac:dyDescent="0.2">
      <c r="A523" s="1">
        <v>515</v>
      </c>
      <c r="B523" s="2" t="s">
        <v>1532</v>
      </c>
      <c r="C523" s="2" t="s">
        <v>1533</v>
      </c>
      <c r="D523" s="2" t="s">
        <v>1534</v>
      </c>
      <c r="E523" s="2" t="s">
        <v>20</v>
      </c>
      <c r="F523" s="2">
        <v>115.29</v>
      </c>
      <c r="G523" s="2">
        <v>113.68</v>
      </c>
      <c r="H523" s="3">
        <v>0.81889999999999996</v>
      </c>
      <c r="I523" s="2">
        <v>0.90750399999999998</v>
      </c>
      <c r="J523" s="3">
        <v>1.01</v>
      </c>
      <c r="K523" s="2">
        <v>57.18</v>
      </c>
      <c r="L523" s="3">
        <v>0.89839999999999998</v>
      </c>
      <c r="M523" s="4">
        <v>8.75</v>
      </c>
      <c r="N523" s="5">
        <v>117</v>
      </c>
      <c r="O523" s="5">
        <v>515</v>
      </c>
      <c r="P523" s="7">
        <v>1</v>
      </c>
      <c r="Q523" s="6">
        <f t="shared" si="65"/>
        <v>1.1019000000000001</v>
      </c>
      <c r="R523" s="9">
        <f t="shared" si="66"/>
        <v>104.03145996390002</v>
      </c>
      <c r="S523" s="9">
        <f t="shared" si="67"/>
        <v>102.5786830488</v>
      </c>
      <c r="T523" s="9">
        <f t="shared" si="68"/>
        <v>51.370511999999998</v>
      </c>
      <c r="U523" s="9">
        <f t="shared" si="69"/>
        <v>8.75</v>
      </c>
      <c r="V523" s="9">
        <f t="shared" si="70"/>
        <v>164.15197196390002</v>
      </c>
      <c r="W523" s="9">
        <f t="shared" si="71"/>
        <v>162.69919504879999</v>
      </c>
    </row>
    <row r="524" spans="1:23" x14ac:dyDescent="0.2">
      <c r="A524" s="1">
        <v>516</v>
      </c>
      <c r="B524" s="2" t="s">
        <v>1538</v>
      </c>
      <c r="C524" s="2" t="s">
        <v>1536</v>
      </c>
      <c r="D524" s="2" t="s">
        <v>1539</v>
      </c>
      <c r="E524" s="2" t="s">
        <v>20</v>
      </c>
      <c r="F524" s="2">
        <v>115.29</v>
      </c>
      <c r="G524" s="2">
        <v>113.68</v>
      </c>
      <c r="H524" s="3">
        <v>0.93030000000000002</v>
      </c>
      <c r="I524" s="2">
        <v>0.90750399999999998</v>
      </c>
      <c r="J524" s="3">
        <v>0.98</v>
      </c>
      <c r="K524" s="2">
        <v>57.18</v>
      </c>
      <c r="L524" s="3">
        <v>0.95899999999999996</v>
      </c>
      <c r="M524" s="4">
        <v>14.56</v>
      </c>
      <c r="N524" s="5">
        <v>115</v>
      </c>
      <c r="O524" s="5">
        <v>516</v>
      </c>
      <c r="P524" s="7">
        <v>1</v>
      </c>
      <c r="Q524" s="6">
        <f t="shared" si="65"/>
        <v>1.1019000000000001</v>
      </c>
      <c r="R524" s="9">
        <f t="shared" si="66"/>
        <v>118.18349884530002</v>
      </c>
      <c r="S524" s="9">
        <f t="shared" si="67"/>
        <v>116.53309175760002</v>
      </c>
      <c r="T524" s="9">
        <f t="shared" si="68"/>
        <v>54.835619999999999</v>
      </c>
      <c r="U524" s="9">
        <f t="shared" si="69"/>
        <v>14.56</v>
      </c>
      <c r="V524" s="9">
        <f t="shared" si="70"/>
        <v>187.57911884530003</v>
      </c>
      <c r="W524" s="9">
        <f t="shared" si="71"/>
        <v>185.92871175760001</v>
      </c>
    </row>
    <row r="525" spans="1:23" x14ac:dyDescent="0.2">
      <c r="A525" s="1">
        <v>517</v>
      </c>
      <c r="B525" s="2" t="s">
        <v>1535</v>
      </c>
      <c r="C525" s="2" t="s">
        <v>1536</v>
      </c>
      <c r="D525" s="2" t="s">
        <v>1537</v>
      </c>
      <c r="E525" s="2" t="s">
        <v>20</v>
      </c>
      <c r="F525" s="2">
        <v>115.29</v>
      </c>
      <c r="G525" s="2">
        <v>113.68</v>
      </c>
      <c r="H525" s="3">
        <v>0.92349999999999999</v>
      </c>
      <c r="I525" s="2">
        <v>0.90750399999999998</v>
      </c>
      <c r="J525" s="3">
        <v>0.88</v>
      </c>
      <c r="K525" s="2">
        <v>57.18</v>
      </c>
      <c r="L525" s="3">
        <v>0.95589999999999997</v>
      </c>
      <c r="M525" s="4">
        <v>10.95</v>
      </c>
      <c r="N525" s="5">
        <v>120</v>
      </c>
      <c r="O525" s="5">
        <v>517</v>
      </c>
      <c r="P525" s="7">
        <v>1</v>
      </c>
      <c r="Q525" s="6">
        <f t="shared" si="65"/>
        <v>1.1019000000000001</v>
      </c>
      <c r="R525" s="9">
        <f t="shared" si="66"/>
        <v>117.31964009850002</v>
      </c>
      <c r="S525" s="9">
        <f t="shared" si="67"/>
        <v>115.68129661200001</v>
      </c>
      <c r="T525" s="9">
        <f t="shared" si="68"/>
        <v>54.658361999999997</v>
      </c>
      <c r="U525" s="9">
        <f t="shared" si="69"/>
        <v>10.95</v>
      </c>
      <c r="V525" s="9">
        <f t="shared" si="70"/>
        <v>182.9280020985</v>
      </c>
      <c r="W525" s="9">
        <f t="shared" si="71"/>
        <v>181.28965861199998</v>
      </c>
    </row>
    <row r="526" spans="1:23" x14ac:dyDescent="0.2">
      <c r="A526" s="1">
        <v>518</v>
      </c>
      <c r="B526" s="2" t="s">
        <v>717</v>
      </c>
      <c r="C526" s="2" t="s">
        <v>718</v>
      </c>
      <c r="D526" s="2" t="s">
        <v>719</v>
      </c>
      <c r="E526" s="2" t="s">
        <v>16</v>
      </c>
      <c r="F526" s="2">
        <v>125.42</v>
      </c>
      <c r="G526" s="2">
        <v>123.73</v>
      </c>
      <c r="H526" s="3">
        <v>1.1405000000000001</v>
      </c>
      <c r="I526" s="2">
        <v>0.90848200000000001</v>
      </c>
      <c r="J526" s="3">
        <v>0.97</v>
      </c>
      <c r="K526" s="2">
        <v>64.52</v>
      </c>
      <c r="L526" s="3">
        <v>1.0699000000000001</v>
      </c>
      <c r="M526" s="4">
        <v>23.4</v>
      </c>
      <c r="N526" s="5">
        <v>744</v>
      </c>
      <c r="O526" s="5">
        <v>518</v>
      </c>
      <c r="P526" s="7">
        <v>1</v>
      </c>
      <c r="Q526" s="6">
        <f t="shared" si="65"/>
        <v>1.1007</v>
      </c>
      <c r="R526" s="9">
        <f t="shared" si="66"/>
        <v>157.44579005700001</v>
      </c>
      <c r="S526" s="9">
        <f t="shared" si="67"/>
        <v>155.32425134550002</v>
      </c>
      <c r="T526" s="9">
        <f t="shared" si="68"/>
        <v>69.029948000000005</v>
      </c>
      <c r="U526" s="9">
        <f t="shared" si="69"/>
        <v>23.4</v>
      </c>
      <c r="V526" s="9">
        <f t="shared" si="70"/>
        <v>249.87573805700001</v>
      </c>
      <c r="W526" s="9">
        <f t="shared" si="71"/>
        <v>247.75419934550004</v>
      </c>
    </row>
    <row r="527" spans="1:23" x14ac:dyDescent="0.2">
      <c r="A527" s="1">
        <v>519</v>
      </c>
      <c r="B527" s="2" t="s">
        <v>732</v>
      </c>
      <c r="C527" s="2" t="s">
        <v>733</v>
      </c>
      <c r="D527" s="2" t="s">
        <v>734</v>
      </c>
      <c r="E527" s="2" t="s">
        <v>16</v>
      </c>
      <c r="F527" s="2">
        <v>125.42</v>
      </c>
      <c r="G527" s="2">
        <v>123.73</v>
      </c>
      <c r="H527" s="3">
        <v>1.1548</v>
      </c>
      <c r="I527" s="2">
        <v>0.90848200000000001</v>
      </c>
      <c r="J527" s="3">
        <v>0.93</v>
      </c>
      <c r="K527" s="2">
        <v>64.52</v>
      </c>
      <c r="L527" s="3">
        <v>1.0658000000000001</v>
      </c>
      <c r="M527" s="4">
        <v>11.24</v>
      </c>
      <c r="N527" s="5">
        <v>520</v>
      </c>
      <c r="O527" s="5">
        <v>519</v>
      </c>
      <c r="P527" s="7">
        <v>1</v>
      </c>
      <c r="Q527" s="6">
        <f t="shared" si="65"/>
        <v>1.1007</v>
      </c>
      <c r="R527" s="9">
        <f t="shared" si="66"/>
        <v>159.4199021112</v>
      </c>
      <c r="S527" s="9">
        <f t="shared" si="67"/>
        <v>157.27176278280001</v>
      </c>
      <c r="T527" s="9">
        <f t="shared" si="68"/>
        <v>68.765416000000002</v>
      </c>
      <c r="U527" s="9">
        <f t="shared" si="69"/>
        <v>11.24</v>
      </c>
      <c r="V527" s="9">
        <f t="shared" si="70"/>
        <v>239.4253181112</v>
      </c>
      <c r="W527" s="9">
        <f t="shared" si="71"/>
        <v>237.27717878280004</v>
      </c>
    </row>
    <row r="528" spans="1:23" x14ac:dyDescent="0.2">
      <c r="A528" s="1">
        <v>520</v>
      </c>
      <c r="B528" s="2" t="s">
        <v>1540</v>
      </c>
      <c r="C528" s="2" t="s">
        <v>1541</v>
      </c>
      <c r="D528" s="2" t="s">
        <v>1542</v>
      </c>
      <c r="E528" s="2" t="s">
        <v>20</v>
      </c>
      <c r="F528" s="2">
        <v>115.29</v>
      </c>
      <c r="G528" s="2">
        <v>113.68</v>
      </c>
      <c r="H528" s="3">
        <v>0.82440000000000002</v>
      </c>
      <c r="I528" s="2">
        <v>0.90750399999999998</v>
      </c>
      <c r="J528" s="3">
        <v>0.84</v>
      </c>
      <c r="K528" s="2">
        <v>57.18</v>
      </c>
      <c r="L528" s="3">
        <v>0.90090000000000003</v>
      </c>
      <c r="M528" s="4">
        <v>8.17</v>
      </c>
      <c r="N528" s="5">
        <v>229</v>
      </c>
      <c r="O528" s="5">
        <v>520</v>
      </c>
      <c r="P528" s="7">
        <v>1</v>
      </c>
      <c r="Q528" s="6">
        <f t="shared" si="65"/>
        <v>1.1019000000000001</v>
      </c>
      <c r="R528" s="9">
        <f t="shared" si="66"/>
        <v>104.73016924440002</v>
      </c>
      <c r="S528" s="9">
        <f t="shared" si="67"/>
        <v>103.26763500480001</v>
      </c>
      <c r="T528" s="9">
        <f t="shared" si="68"/>
        <v>51.513462000000004</v>
      </c>
      <c r="U528" s="9">
        <f t="shared" si="69"/>
        <v>8.17</v>
      </c>
      <c r="V528" s="9">
        <f t="shared" si="70"/>
        <v>164.41363124440002</v>
      </c>
      <c r="W528" s="9">
        <f t="shared" si="71"/>
        <v>162.9510970048</v>
      </c>
    </row>
    <row r="529" spans="1:23" x14ac:dyDescent="0.2">
      <c r="A529" s="1">
        <v>521</v>
      </c>
      <c r="B529" s="2" t="s">
        <v>1549</v>
      </c>
      <c r="C529" s="2" t="s">
        <v>1550</v>
      </c>
      <c r="D529" s="2" t="s">
        <v>1551</v>
      </c>
      <c r="E529" s="2" t="s">
        <v>16</v>
      </c>
      <c r="F529" s="2">
        <v>125.42</v>
      </c>
      <c r="G529" s="2">
        <v>123.73</v>
      </c>
      <c r="H529" s="3">
        <v>1.2209000000000001</v>
      </c>
      <c r="I529" s="2">
        <v>0.90848200000000001</v>
      </c>
      <c r="J529" s="3">
        <v>0.87</v>
      </c>
      <c r="K529" s="2">
        <v>64.52</v>
      </c>
      <c r="L529" s="3">
        <v>1.1348</v>
      </c>
      <c r="M529" s="4">
        <v>9.65</v>
      </c>
      <c r="N529" s="5">
        <v>360</v>
      </c>
      <c r="O529" s="5">
        <v>521</v>
      </c>
      <c r="P529" s="7">
        <v>1</v>
      </c>
      <c r="Q529" s="6">
        <f t="shared" si="65"/>
        <v>1.1007</v>
      </c>
      <c r="R529" s="9">
        <f t="shared" si="66"/>
        <v>168.54499349460002</v>
      </c>
      <c r="S529" s="9">
        <f t="shared" si="67"/>
        <v>166.27389606990002</v>
      </c>
      <c r="T529" s="9">
        <f t="shared" si="68"/>
        <v>73.21729599999999</v>
      </c>
      <c r="U529" s="9">
        <f t="shared" si="69"/>
        <v>9.65</v>
      </c>
      <c r="V529" s="9">
        <f t="shared" si="70"/>
        <v>251.4122894946</v>
      </c>
      <c r="W529" s="9">
        <f t="shared" si="71"/>
        <v>249.14119206990003</v>
      </c>
    </row>
    <row r="530" spans="1:23" x14ac:dyDescent="0.2">
      <c r="A530" s="1">
        <v>522</v>
      </c>
      <c r="B530" s="2" t="s">
        <v>1552</v>
      </c>
      <c r="C530" s="2" t="s">
        <v>1553</v>
      </c>
      <c r="D530" s="2" t="s">
        <v>1554</v>
      </c>
      <c r="E530" s="2" t="s">
        <v>20</v>
      </c>
      <c r="F530" s="2">
        <v>115.29</v>
      </c>
      <c r="G530" s="2">
        <v>113.68</v>
      </c>
      <c r="H530" s="3">
        <v>1.135</v>
      </c>
      <c r="I530" s="2">
        <v>0.90750399999999998</v>
      </c>
      <c r="J530" s="3">
        <v>0.87</v>
      </c>
      <c r="K530" s="2">
        <v>57.18</v>
      </c>
      <c r="L530" s="3">
        <v>1.0745</v>
      </c>
      <c r="M530" s="4">
        <v>11.41</v>
      </c>
      <c r="N530" s="5">
        <v>210</v>
      </c>
      <c r="O530" s="5">
        <v>522</v>
      </c>
      <c r="P530" s="7">
        <v>1</v>
      </c>
      <c r="Q530" s="6">
        <f t="shared" si="65"/>
        <v>1.1019000000000001</v>
      </c>
      <c r="R530" s="9">
        <f t="shared" si="66"/>
        <v>144.18818788500002</v>
      </c>
      <c r="S530" s="9">
        <f t="shared" si="67"/>
        <v>142.17463092000003</v>
      </c>
      <c r="T530" s="9">
        <f t="shared" si="68"/>
        <v>61.439909999999998</v>
      </c>
      <c r="U530" s="9">
        <f t="shared" si="69"/>
        <v>11.41</v>
      </c>
      <c r="V530" s="9">
        <f t="shared" si="70"/>
        <v>217.03809788500001</v>
      </c>
      <c r="W530" s="9">
        <f t="shared" si="71"/>
        <v>215.02454092000002</v>
      </c>
    </row>
    <row r="531" spans="1:23" x14ac:dyDescent="0.2">
      <c r="A531" s="1">
        <v>523</v>
      </c>
      <c r="B531" s="2" t="s">
        <v>1170</v>
      </c>
      <c r="C531" s="2" t="s">
        <v>1171</v>
      </c>
      <c r="D531" s="2" t="s">
        <v>1172</v>
      </c>
      <c r="E531" s="2" t="s">
        <v>20</v>
      </c>
      <c r="F531" s="2">
        <v>115.29</v>
      </c>
      <c r="G531" s="2">
        <v>113.68</v>
      </c>
      <c r="H531" s="3">
        <v>1.1335999999999999</v>
      </c>
      <c r="I531" s="2">
        <v>0.90750399999999998</v>
      </c>
      <c r="J531" s="3">
        <v>0.92</v>
      </c>
      <c r="K531" s="2">
        <v>57.18</v>
      </c>
      <c r="L531" s="3">
        <v>1.0799000000000001</v>
      </c>
      <c r="M531" s="4">
        <v>8.24</v>
      </c>
      <c r="N531" s="5">
        <v>203</v>
      </c>
      <c r="O531" s="5">
        <v>523</v>
      </c>
      <c r="P531" s="7">
        <v>1</v>
      </c>
      <c r="Q531" s="6">
        <f t="shared" si="65"/>
        <v>1.1019000000000001</v>
      </c>
      <c r="R531" s="9">
        <f t="shared" si="66"/>
        <v>144.01033461360001</v>
      </c>
      <c r="S531" s="9">
        <f t="shared" si="67"/>
        <v>141.99926133120002</v>
      </c>
      <c r="T531" s="9">
        <f t="shared" si="68"/>
        <v>61.748682000000002</v>
      </c>
      <c r="U531" s="9">
        <f t="shared" si="69"/>
        <v>8.24</v>
      </c>
      <c r="V531" s="9">
        <f t="shared" si="70"/>
        <v>213.99901661360002</v>
      </c>
      <c r="W531" s="9">
        <f t="shared" si="71"/>
        <v>211.98794333120003</v>
      </c>
    </row>
    <row r="532" spans="1:23" x14ac:dyDescent="0.2">
      <c r="A532" s="1">
        <v>524</v>
      </c>
      <c r="B532" s="2" t="s">
        <v>1555</v>
      </c>
      <c r="C532" s="2" t="s">
        <v>1556</v>
      </c>
      <c r="D532" s="2" t="s">
        <v>1557</v>
      </c>
      <c r="E532" s="2" t="s">
        <v>20</v>
      </c>
      <c r="F532" s="2">
        <v>115.29</v>
      </c>
      <c r="G532" s="2">
        <v>113.68</v>
      </c>
      <c r="H532" s="3">
        <v>1.0731999999999999</v>
      </c>
      <c r="I532" s="2">
        <v>0.90750399999999998</v>
      </c>
      <c r="J532" s="3">
        <v>1.0900000000000001</v>
      </c>
      <c r="K532" s="2">
        <v>57.18</v>
      </c>
      <c r="L532" s="3">
        <v>1.0365</v>
      </c>
      <c r="M532" s="4">
        <v>10.11</v>
      </c>
      <c r="N532" s="5">
        <v>205</v>
      </c>
      <c r="O532" s="5">
        <v>524</v>
      </c>
      <c r="P532" s="7">
        <v>1</v>
      </c>
      <c r="Q532" s="6">
        <f t="shared" si="65"/>
        <v>1.1019000000000001</v>
      </c>
      <c r="R532" s="9">
        <f t="shared" si="66"/>
        <v>136.3372363332</v>
      </c>
      <c r="S532" s="9">
        <f t="shared" si="67"/>
        <v>134.43331621440001</v>
      </c>
      <c r="T532" s="9">
        <f t="shared" si="68"/>
        <v>59.267069999999997</v>
      </c>
      <c r="U532" s="9">
        <f t="shared" si="69"/>
        <v>10.11</v>
      </c>
      <c r="V532" s="9">
        <f t="shared" si="70"/>
        <v>205.7143063332</v>
      </c>
      <c r="W532" s="9">
        <f t="shared" si="71"/>
        <v>203.81038621440001</v>
      </c>
    </row>
    <row r="533" spans="1:23" x14ac:dyDescent="0.2">
      <c r="A533" s="1">
        <v>525</v>
      </c>
      <c r="B533" s="2" t="s">
        <v>1558</v>
      </c>
      <c r="C533" s="2" t="s">
        <v>1559</v>
      </c>
      <c r="D533" s="2" t="s">
        <v>1560</v>
      </c>
      <c r="E533" s="2" t="s">
        <v>16</v>
      </c>
      <c r="F533" s="2">
        <v>125.42</v>
      </c>
      <c r="G533" s="2">
        <v>123.73</v>
      </c>
      <c r="H533" s="3">
        <v>0.85129999999999995</v>
      </c>
      <c r="I533" s="2">
        <v>0.90848200000000001</v>
      </c>
      <c r="J533" s="3">
        <v>0.87</v>
      </c>
      <c r="K533" s="2">
        <v>64.52</v>
      </c>
      <c r="L533" s="3">
        <v>0.91149999999999998</v>
      </c>
      <c r="M533" s="4">
        <v>6.63</v>
      </c>
      <c r="N533" s="5">
        <v>120</v>
      </c>
      <c r="O533" s="5">
        <v>525</v>
      </c>
      <c r="P533" s="7">
        <v>1</v>
      </c>
      <c r="Q533" s="6">
        <f t="shared" si="65"/>
        <v>1.1007</v>
      </c>
      <c r="R533" s="9">
        <f t="shared" si="66"/>
        <v>117.5217896322</v>
      </c>
      <c r="S533" s="9">
        <f t="shared" si="67"/>
        <v>115.9382158443</v>
      </c>
      <c r="T533" s="9">
        <f t="shared" si="68"/>
        <v>58.809979999999996</v>
      </c>
      <c r="U533" s="9">
        <f t="shared" si="69"/>
        <v>6.63</v>
      </c>
      <c r="V533" s="9">
        <f t="shared" si="70"/>
        <v>182.9617696322</v>
      </c>
      <c r="W533" s="9">
        <f t="shared" si="71"/>
        <v>181.3781958443</v>
      </c>
    </row>
    <row r="534" spans="1:23" x14ac:dyDescent="0.2">
      <c r="A534" s="1">
        <v>526</v>
      </c>
      <c r="B534" s="2" t="s">
        <v>1561</v>
      </c>
      <c r="C534" s="2" t="s">
        <v>1562</v>
      </c>
      <c r="D534" s="2" t="s">
        <v>1563</v>
      </c>
      <c r="E534" s="2" t="s">
        <v>20</v>
      </c>
      <c r="F534" s="2">
        <v>115.29</v>
      </c>
      <c r="G534" s="2">
        <v>113.68</v>
      </c>
      <c r="H534" s="3">
        <v>0.92810000000000004</v>
      </c>
      <c r="I534" s="2">
        <v>0.90750399999999998</v>
      </c>
      <c r="J534" s="3">
        <v>0.77</v>
      </c>
      <c r="K534" s="2">
        <v>57.18</v>
      </c>
      <c r="L534" s="3">
        <v>0.9496</v>
      </c>
      <c r="M534" s="4">
        <v>9.3000000000000007</v>
      </c>
      <c r="N534" s="5">
        <v>96</v>
      </c>
      <c r="O534" s="5">
        <v>526</v>
      </c>
      <c r="P534" s="7">
        <v>1</v>
      </c>
      <c r="Q534" s="6">
        <f t="shared" si="65"/>
        <v>1.1019000000000001</v>
      </c>
      <c r="R534" s="9">
        <f t="shared" si="66"/>
        <v>117.90401513310002</v>
      </c>
      <c r="S534" s="9">
        <f t="shared" si="67"/>
        <v>116.25751097520002</v>
      </c>
      <c r="T534" s="9">
        <f t="shared" si="68"/>
        <v>54.298127999999998</v>
      </c>
      <c r="U534" s="9">
        <f t="shared" si="69"/>
        <v>9.3000000000000007</v>
      </c>
      <c r="V534" s="9">
        <f t="shared" si="70"/>
        <v>181.50214313310002</v>
      </c>
      <c r="W534" s="9">
        <f t="shared" si="71"/>
        <v>179.85563897520004</v>
      </c>
    </row>
    <row r="535" spans="1:23" x14ac:dyDescent="0.2">
      <c r="A535" s="1">
        <v>527</v>
      </c>
      <c r="B535" s="2" t="s">
        <v>1564</v>
      </c>
      <c r="C535" s="2" t="s">
        <v>1565</v>
      </c>
      <c r="D535" s="2" t="s">
        <v>1566</v>
      </c>
      <c r="E535" s="2" t="s">
        <v>20</v>
      </c>
      <c r="F535" s="2">
        <v>115.29</v>
      </c>
      <c r="G535" s="2">
        <v>113.68</v>
      </c>
      <c r="H535" s="3">
        <v>1.0546</v>
      </c>
      <c r="I535" s="2">
        <v>0.90750399999999998</v>
      </c>
      <c r="J535" s="3">
        <v>1</v>
      </c>
      <c r="K535" s="2">
        <v>57.18</v>
      </c>
      <c r="L535" s="3">
        <v>1.0287999999999999</v>
      </c>
      <c r="M535" s="4">
        <v>8.4</v>
      </c>
      <c r="N535" s="5">
        <v>280</v>
      </c>
      <c r="O535" s="5">
        <v>527</v>
      </c>
      <c r="P535" s="7">
        <v>1</v>
      </c>
      <c r="Q535" s="6">
        <f t="shared" si="65"/>
        <v>1.1019000000000001</v>
      </c>
      <c r="R535" s="9">
        <f t="shared" si="66"/>
        <v>133.97432858460002</v>
      </c>
      <c r="S535" s="9">
        <f t="shared" si="67"/>
        <v>132.10340596320003</v>
      </c>
      <c r="T535" s="9">
        <f t="shared" si="68"/>
        <v>58.826783999999996</v>
      </c>
      <c r="U535" s="9">
        <f t="shared" si="69"/>
        <v>8.4</v>
      </c>
      <c r="V535" s="9">
        <f t="shared" si="70"/>
        <v>201.20111258460003</v>
      </c>
      <c r="W535" s="9">
        <f t="shared" si="71"/>
        <v>199.33018996320004</v>
      </c>
    </row>
    <row r="536" spans="1:23" x14ac:dyDescent="0.2">
      <c r="A536" s="1">
        <v>528</v>
      </c>
      <c r="B536" s="2" t="s">
        <v>335</v>
      </c>
      <c r="C536" s="2" t="s">
        <v>336</v>
      </c>
      <c r="D536" s="2" t="s">
        <v>337</v>
      </c>
      <c r="E536" s="2" t="s">
        <v>16</v>
      </c>
      <c r="F536" s="2">
        <v>125.42</v>
      </c>
      <c r="G536" s="2">
        <v>123.73</v>
      </c>
      <c r="H536" s="3">
        <v>1.1607000000000001</v>
      </c>
      <c r="I536" s="2">
        <v>0.90848200000000001</v>
      </c>
      <c r="J536" s="3">
        <v>0.88</v>
      </c>
      <c r="K536" s="2">
        <v>64.52</v>
      </c>
      <c r="L536" s="3">
        <v>1.0791999999999999</v>
      </c>
      <c r="M536" s="4">
        <v>14.96</v>
      </c>
      <c r="N536" s="5">
        <v>405</v>
      </c>
      <c r="O536" s="5">
        <v>528</v>
      </c>
      <c r="P536" s="7">
        <v>1</v>
      </c>
      <c r="Q536" s="6">
        <f t="shared" si="65"/>
        <v>1.1007</v>
      </c>
      <c r="R536" s="9">
        <f t="shared" si="66"/>
        <v>160.23439589580002</v>
      </c>
      <c r="S536" s="9">
        <f t="shared" si="67"/>
        <v>158.07528148770001</v>
      </c>
      <c r="T536" s="9">
        <f t="shared" si="68"/>
        <v>69.629983999999993</v>
      </c>
      <c r="U536" s="9">
        <f t="shared" si="69"/>
        <v>14.96</v>
      </c>
      <c r="V536" s="9">
        <f t="shared" si="70"/>
        <v>244.82437989580004</v>
      </c>
      <c r="W536" s="9">
        <f t="shared" si="71"/>
        <v>242.6652654877</v>
      </c>
    </row>
    <row r="537" spans="1:23" x14ac:dyDescent="0.2">
      <c r="A537" s="1">
        <v>529</v>
      </c>
      <c r="B537" s="2" t="s">
        <v>1543</v>
      </c>
      <c r="C537" s="2" t="s">
        <v>1544</v>
      </c>
      <c r="D537" s="2" t="s">
        <v>1545</v>
      </c>
      <c r="E537" s="2" t="s">
        <v>20</v>
      </c>
      <c r="F537" s="2">
        <v>115.29</v>
      </c>
      <c r="G537" s="2">
        <v>113.68</v>
      </c>
      <c r="H537" s="3">
        <v>0.88160000000000005</v>
      </c>
      <c r="I537" s="2">
        <v>0.90750399999999998</v>
      </c>
      <c r="J537" s="3">
        <v>0.78</v>
      </c>
      <c r="K537" s="2">
        <v>57.18</v>
      </c>
      <c r="L537" s="3">
        <v>0.9214</v>
      </c>
      <c r="M537" s="4">
        <v>14.53</v>
      </c>
      <c r="N537" s="5">
        <v>80</v>
      </c>
      <c r="O537" s="5">
        <v>529</v>
      </c>
      <c r="P537" s="7">
        <v>1</v>
      </c>
      <c r="Q537" s="6">
        <f t="shared" si="65"/>
        <v>1.1019000000000001</v>
      </c>
      <c r="R537" s="9">
        <f t="shared" si="66"/>
        <v>111.99674576160002</v>
      </c>
      <c r="S537" s="9">
        <f t="shared" si="67"/>
        <v>110.43273534720002</v>
      </c>
      <c r="T537" s="9">
        <f t="shared" si="68"/>
        <v>52.685651999999997</v>
      </c>
      <c r="U537" s="9">
        <f t="shared" si="69"/>
        <v>14.53</v>
      </c>
      <c r="V537" s="9">
        <f t="shared" si="70"/>
        <v>179.21239776160002</v>
      </c>
      <c r="W537" s="9">
        <f t="shared" si="71"/>
        <v>177.64838734720001</v>
      </c>
    </row>
    <row r="538" spans="1:23" x14ac:dyDescent="0.2">
      <c r="A538" s="1">
        <v>530</v>
      </c>
      <c r="B538" s="2" t="s">
        <v>1567</v>
      </c>
      <c r="C538" s="2" t="s">
        <v>1568</v>
      </c>
      <c r="D538" s="2" t="s">
        <v>1569</v>
      </c>
      <c r="E538" s="2" t="s">
        <v>20</v>
      </c>
      <c r="F538" s="2">
        <v>115.29</v>
      </c>
      <c r="G538" s="2">
        <v>113.68</v>
      </c>
      <c r="H538" s="3">
        <v>1.0853999999999999</v>
      </c>
      <c r="I538" s="2">
        <v>0.90750399999999998</v>
      </c>
      <c r="J538" s="3">
        <v>1.03</v>
      </c>
      <c r="K538" s="2">
        <v>57.18</v>
      </c>
      <c r="L538" s="3">
        <v>1.0452999999999999</v>
      </c>
      <c r="M538" s="4">
        <v>8.6199999999999992</v>
      </c>
      <c r="N538" s="5">
        <v>280</v>
      </c>
      <c r="O538" s="5">
        <v>530</v>
      </c>
      <c r="P538" s="7">
        <v>1</v>
      </c>
      <c r="Q538" s="6">
        <f t="shared" si="65"/>
        <v>1.1019000000000001</v>
      </c>
      <c r="R538" s="9">
        <f t="shared" si="66"/>
        <v>137.88710055540002</v>
      </c>
      <c r="S538" s="9">
        <f t="shared" si="67"/>
        <v>135.96153691680001</v>
      </c>
      <c r="T538" s="9">
        <f t="shared" si="68"/>
        <v>59.770253999999994</v>
      </c>
      <c r="U538" s="9">
        <f t="shared" si="69"/>
        <v>8.6199999999999992</v>
      </c>
      <c r="V538" s="9">
        <f t="shared" si="70"/>
        <v>206.27735455540002</v>
      </c>
      <c r="W538" s="9">
        <f t="shared" si="71"/>
        <v>204.35179091680001</v>
      </c>
    </row>
    <row r="539" spans="1:23" x14ac:dyDescent="0.2">
      <c r="A539" s="1">
        <v>531</v>
      </c>
      <c r="B539" s="2" t="s">
        <v>1570</v>
      </c>
      <c r="C539" s="2" t="s">
        <v>1571</v>
      </c>
      <c r="D539" s="2" t="s">
        <v>1572</v>
      </c>
      <c r="E539" s="2" t="s">
        <v>20</v>
      </c>
      <c r="F539" s="2">
        <v>115.29</v>
      </c>
      <c r="G539" s="2">
        <v>113.68</v>
      </c>
      <c r="H539" s="3">
        <v>1.1435</v>
      </c>
      <c r="I539" s="2">
        <v>0.90750399999999998</v>
      </c>
      <c r="J539" s="3">
        <v>0.84</v>
      </c>
      <c r="K539" s="2">
        <v>57.18</v>
      </c>
      <c r="L539" s="3">
        <v>1.0853999999999999</v>
      </c>
      <c r="M539" s="4">
        <v>8.99</v>
      </c>
      <c r="N539" s="5">
        <v>296</v>
      </c>
      <c r="O539" s="5">
        <v>531</v>
      </c>
      <c r="P539" s="7">
        <v>1</v>
      </c>
      <c r="Q539" s="6">
        <f t="shared" si="65"/>
        <v>1.1019000000000001</v>
      </c>
      <c r="R539" s="9">
        <f t="shared" si="66"/>
        <v>145.26801131850002</v>
      </c>
      <c r="S539" s="9">
        <f t="shared" si="67"/>
        <v>143.239374852</v>
      </c>
      <c r="T539" s="9">
        <f t="shared" si="68"/>
        <v>62.063171999999994</v>
      </c>
      <c r="U539" s="9">
        <f t="shared" si="69"/>
        <v>8.99</v>
      </c>
      <c r="V539" s="9">
        <f t="shared" si="70"/>
        <v>216.3211833185</v>
      </c>
      <c r="W539" s="9">
        <f t="shared" si="71"/>
        <v>214.29254685199999</v>
      </c>
    </row>
    <row r="540" spans="1:23" x14ac:dyDescent="0.2">
      <c r="A540" s="1">
        <v>532</v>
      </c>
      <c r="B540" s="2" t="s">
        <v>1579</v>
      </c>
      <c r="C540" s="2" t="s">
        <v>1580</v>
      </c>
      <c r="D540" s="2" t="s">
        <v>1581</v>
      </c>
      <c r="E540" s="2" t="s">
        <v>16</v>
      </c>
      <c r="F540" s="2">
        <v>125.42</v>
      </c>
      <c r="G540" s="2">
        <v>123.73</v>
      </c>
      <c r="H540" s="3">
        <v>0.88639999999999997</v>
      </c>
      <c r="I540" s="2">
        <v>0.90848200000000001</v>
      </c>
      <c r="J540" s="3">
        <v>0.88</v>
      </c>
      <c r="K540" s="2">
        <v>64.52</v>
      </c>
      <c r="L540" s="3">
        <v>0.92669999999999997</v>
      </c>
      <c r="M540" s="4">
        <v>13.63</v>
      </c>
      <c r="N540" s="5">
        <v>120</v>
      </c>
      <c r="O540" s="5">
        <v>532</v>
      </c>
      <c r="P540" s="7">
        <v>1</v>
      </c>
      <c r="Q540" s="6">
        <f t="shared" si="65"/>
        <v>1.1007</v>
      </c>
      <c r="R540" s="9">
        <f t="shared" si="66"/>
        <v>122.3673374016</v>
      </c>
      <c r="S540" s="9">
        <f t="shared" si="67"/>
        <v>120.71847119040001</v>
      </c>
      <c r="T540" s="9">
        <f t="shared" si="68"/>
        <v>59.790683999999992</v>
      </c>
      <c r="U540" s="9">
        <f t="shared" si="69"/>
        <v>13.63</v>
      </c>
      <c r="V540" s="9">
        <f t="shared" si="70"/>
        <v>195.78802140159999</v>
      </c>
      <c r="W540" s="9">
        <f t="shared" si="71"/>
        <v>194.1391551904</v>
      </c>
    </row>
    <row r="541" spans="1:23" x14ac:dyDescent="0.2">
      <c r="A541" s="1">
        <v>533</v>
      </c>
      <c r="B541" s="2" t="s">
        <v>1582</v>
      </c>
      <c r="C541" s="2" t="s">
        <v>1583</v>
      </c>
      <c r="D541" s="2" t="s">
        <v>1584</v>
      </c>
      <c r="E541" s="2" t="s">
        <v>20</v>
      </c>
      <c r="F541" s="2">
        <v>115.29</v>
      </c>
      <c r="G541" s="2">
        <v>113.68</v>
      </c>
      <c r="H541" s="3">
        <v>1.0879000000000001</v>
      </c>
      <c r="I541" s="2">
        <v>0.90750399999999998</v>
      </c>
      <c r="J541" s="3">
        <v>1.1100000000000001</v>
      </c>
      <c r="K541" s="2">
        <v>57.18</v>
      </c>
      <c r="L541" s="3">
        <v>1.0448999999999999</v>
      </c>
      <c r="M541" s="4">
        <v>7.82</v>
      </c>
      <c r="N541" s="5">
        <v>46</v>
      </c>
      <c r="O541" s="5">
        <v>533</v>
      </c>
      <c r="P541" s="7">
        <v>1</v>
      </c>
      <c r="Q541" s="6">
        <f t="shared" si="65"/>
        <v>1.1019000000000001</v>
      </c>
      <c r="R541" s="9">
        <f t="shared" si="66"/>
        <v>138.20469568290002</v>
      </c>
      <c r="S541" s="9">
        <f t="shared" si="67"/>
        <v>136.27469689680004</v>
      </c>
      <c r="T541" s="9">
        <f t="shared" si="68"/>
        <v>59.747381999999995</v>
      </c>
      <c r="U541" s="9">
        <f t="shared" si="69"/>
        <v>7.82</v>
      </c>
      <c r="V541" s="9">
        <f t="shared" si="70"/>
        <v>205.7720776829</v>
      </c>
      <c r="W541" s="9">
        <f t="shared" si="71"/>
        <v>203.84207889680002</v>
      </c>
    </row>
    <row r="542" spans="1:23" x14ac:dyDescent="0.2">
      <c r="A542" s="1">
        <v>534</v>
      </c>
      <c r="B542" s="2" t="s">
        <v>347</v>
      </c>
      <c r="C542" s="2" t="s">
        <v>348</v>
      </c>
      <c r="D542" s="2" t="s">
        <v>349</v>
      </c>
      <c r="E542" s="2" t="s">
        <v>16</v>
      </c>
      <c r="F542" s="2">
        <v>125.42</v>
      </c>
      <c r="G542" s="2">
        <v>123.73</v>
      </c>
      <c r="H542" s="3">
        <v>1.1016999999999999</v>
      </c>
      <c r="I542" s="2">
        <v>0.90848200000000001</v>
      </c>
      <c r="J542" s="3">
        <v>0.95</v>
      </c>
      <c r="K542" s="2">
        <v>64.52</v>
      </c>
      <c r="L542" s="3">
        <v>1.0626</v>
      </c>
      <c r="M542" s="4">
        <v>12.89</v>
      </c>
      <c r="N542" s="5">
        <v>499</v>
      </c>
      <c r="O542" s="5">
        <v>534</v>
      </c>
      <c r="P542" s="7">
        <v>1</v>
      </c>
      <c r="Q542" s="6">
        <f t="shared" si="65"/>
        <v>1.1007</v>
      </c>
      <c r="R542" s="9">
        <f t="shared" si="66"/>
        <v>152.08945804979999</v>
      </c>
      <c r="S542" s="9">
        <f t="shared" si="67"/>
        <v>150.04009443869998</v>
      </c>
      <c r="T542" s="9">
        <f t="shared" si="68"/>
        <v>68.558951999999991</v>
      </c>
      <c r="U542" s="9">
        <f t="shared" si="69"/>
        <v>12.89</v>
      </c>
      <c r="V542" s="9">
        <f t="shared" si="70"/>
        <v>233.53841004979995</v>
      </c>
      <c r="W542" s="9">
        <f t="shared" si="71"/>
        <v>231.48904643869997</v>
      </c>
    </row>
    <row r="543" spans="1:23" x14ac:dyDescent="0.2">
      <c r="A543" s="1">
        <v>535</v>
      </c>
      <c r="B543" s="2" t="s">
        <v>1392</v>
      </c>
      <c r="C543" s="2" t="s">
        <v>1393</v>
      </c>
      <c r="D543" s="2" t="s">
        <v>1394</v>
      </c>
      <c r="E543" s="2" t="s">
        <v>20</v>
      </c>
      <c r="F543" s="2">
        <v>115.29</v>
      </c>
      <c r="G543" s="2">
        <v>113.68</v>
      </c>
      <c r="H543" s="3">
        <v>0.74880000000000002</v>
      </c>
      <c r="I543" s="2">
        <v>0.90750399999999998</v>
      </c>
      <c r="J543" s="3">
        <v>0.84</v>
      </c>
      <c r="K543" s="2">
        <v>57.18</v>
      </c>
      <c r="L543" s="3">
        <v>0.83499999999999996</v>
      </c>
      <c r="M543" s="4">
        <v>8.5500000000000007</v>
      </c>
      <c r="N543" s="5">
        <v>120</v>
      </c>
      <c r="O543" s="5">
        <v>535</v>
      </c>
      <c r="P543" s="7">
        <v>1</v>
      </c>
      <c r="Q543" s="6">
        <f t="shared" si="65"/>
        <v>1.1019000000000001</v>
      </c>
      <c r="R543" s="9">
        <f t="shared" si="66"/>
        <v>95.12609258880002</v>
      </c>
      <c r="S543" s="9">
        <f t="shared" si="67"/>
        <v>93.797677209600025</v>
      </c>
      <c r="T543" s="9">
        <f t="shared" si="68"/>
        <v>47.7453</v>
      </c>
      <c r="U543" s="9">
        <f t="shared" si="69"/>
        <v>8.5500000000000007</v>
      </c>
      <c r="V543" s="9">
        <f t="shared" si="70"/>
        <v>151.42139258880002</v>
      </c>
      <c r="W543" s="9">
        <f t="shared" si="71"/>
        <v>150.09297720960004</v>
      </c>
    </row>
    <row r="544" spans="1:23" x14ac:dyDescent="0.2">
      <c r="A544" s="1">
        <v>536</v>
      </c>
      <c r="B544" s="2" t="s">
        <v>1585</v>
      </c>
      <c r="C544" s="2" t="s">
        <v>1586</v>
      </c>
      <c r="D544" s="2" t="s">
        <v>1587</v>
      </c>
      <c r="E544" s="2" t="s">
        <v>20</v>
      </c>
      <c r="F544" s="2">
        <v>115.29</v>
      </c>
      <c r="G544" s="2">
        <v>113.68</v>
      </c>
      <c r="H544" s="3">
        <v>0.72299999999999998</v>
      </c>
      <c r="I544" s="2">
        <v>0.90750399999999998</v>
      </c>
      <c r="J544" s="3">
        <v>0.85</v>
      </c>
      <c r="K544" s="2">
        <v>57.18</v>
      </c>
      <c r="L544" s="3">
        <v>0.8206</v>
      </c>
      <c r="M544" s="4">
        <v>10.119999999999999</v>
      </c>
      <c r="N544" s="5">
        <v>160</v>
      </c>
      <c r="O544" s="5">
        <v>536</v>
      </c>
      <c r="P544" s="7">
        <v>1</v>
      </c>
      <c r="Q544" s="6">
        <f t="shared" si="65"/>
        <v>1.1019000000000001</v>
      </c>
      <c r="R544" s="9">
        <f t="shared" si="66"/>
        <v>91.848510873000009</v>
      </c>
      <c r="S544" s="9">
        <f t="shared" si="67"/>
        <v>90.565866216000003</v>
      </c>
      <c r="T544" s="9">
        <f t="shared" si="68"/>
        <v>46.921908000000002</v>
      </c>
      <c r="U544" s="9">
        <f t="shared" si="69"/>
        <v>10.119999999999999</v>
      </c>
      <c r="V544" s="9">
        <f t="shared" si="70"/>
        <v>148.89041887300002</v>
      </c>
      <c r="W544" s="9">
        <f t="shared" si="71"/>
        <v>147.607774216</v>
      </c>
    </row>
    <row r="545" spans="1:23" x14ac:dyDescent="0.2">
      <c r="A545" s="1">
        <v>537</v>
      </c>
      <c r="B545" s="2" t="s">
        <v>1588</v>
      </c>
      <c r="C545" s="2" t="s">
        <v>1589</v>
      </c>
      <c r="D545" s="2" t="s">
        <v>1590</v>
      </c>
      <c r="E545" s="2" t="s">
        <v>20</v>
      </c>
      <c r="F545" s="2">
        <v>115.29</v>
      </c>
      <c r="G545" s="2">
        <v>113.68</v>
      </c>
      <c r="H545" s="3">
        <v>0.74199999999999999</v>
      </c>
      <c r="I545" s="2">
        <v>0.90750399999999998</v>
      </c>
      <c r="J545" s="3">
        <v>1.05</v>
      </c>
      <c r="K545" s="2">
        <v>57.18</v>
      </c>
      <c r="L545" s="3">
        <v>0.82630000000000003</v>
      </c>
      <c r="M545" s="4">
        <v>7.3</v>
      </c>
      <c r="N545" s="5">
        <v>82</v>
      </c>
      <c r="O545" s="5">
        <v>537</v>
      </c>
      <c r="P545" s="7">
        <v>1</v>
      </c>
      <c r="Q545" s="6">
        <f t="shared" si="65"/>
        <v>1.1019000000000001</v>
      </c>
      <c r="R545" s="9">
        <f t="shared" si="66"/>
        <v>94.262233842000015</v>
      </c>
      <c r="S545" s="9">
        <f t="shared" si="67"/>
        <v>92.945882064000017</v>
      </c>
      <c r="T545" s="9">
        <f t="shared" si="68"/>
        <v>47.247834000000005</v>
      </c>
      <c r="U545" s="9">
        <f t="shared" si="69"/>
        <v>7.3</v>
      </c>
      <c r="V545" s="9">
        <f t="shared" si="70"/>
        <v>148.81006784200002</v>
      </c>
      <c r="W545" s="9">
        <f t="shared" si="71"/>
        <v>147.49371606400004</v>
      </c>
    </row>
    <row r="546" spans="1:23" x14ac:dyDescent="0.2">
      <c r="A546" s="1">
        <v>538</v>
      </c>
      <c r="B546" s="2" t="s">
        <v>1594</v>
      </c>
      <c r="C546" s="2" t="s">
        <v>1595</v>
      </c>
      <c r="D546" s="2" t="s">
        <v>1596</v>
      </c>
      <c r="E546" s="2" t="s">
        <v>16</v>
      </c>
      <c r="F546" s="2">
        <v>125.42</v>
      </c>
      <c r="G546" s="2">
        <v>123.73</v>
      </c>
      <c r="H546" s="3">
        <v>0.94610000000000005</v>
      </c>
      <c r="I546" s="2">
        <v>0.90848200000000001</v>
      </c>
      <c r="J546" s="3">
        <v>0.89</v>
      </c>
      <c r="K546" s="2">
        <v>64.52</v>
      </c>
      <c r="L546" s="3">
        <v>0.96850000000000003</v>
      </c>
      <c r="M546" s="4">
        <v>14.91</v>
      </c>
      <c r="N546" s="5">
        <v>362</v>
      </c>
      <c r="O546" s="5">
        <v>538</v>
      </c>
      <c r="P546" s="7">
        <v>1</v>
      </c>
      <c r="Q546" s="6">
        <f t="shared" si="65"/>
        <v>1.1007</v>
      </c>
      <c r="R546" s="9">
        <f t="shared" si="66"/>
        <v>130.60891010340001</v>
      </c>
      <c r="S546" s="9">
        <f t="shared" si="67"/>
        <v>128.84899096710001</v>
      </c>
      <c r="T546" s="9">
        <f t="shared" si="68"/>
        <v>62.48762</v>
      </c>
      <c r="U546" s="9">
        <f t="shared" si="69"/>
        <v>14.91</v>
      </c>
      <c r="V546" s="9">
        <f t="shared" si="70"/>
        <v>208.0065301034</v>
      </c>
      <c r="W546" s="9">
        <f t="shared" si="71"/>
        <v>206.2466109671</v>
      </c>
    </row>
    <row r="547" spans="1:23" x14ac:dyDescent="0.2">
      <c r="A547" s="1">
        <v>539</v>
      </c>
      <c r="B547" s="2" t="s">
        <v>1597</v>
      </c>
      <c r="C547" s="2" t="s">
        <v>1598</v>
      </c>
      <c r="D547" s="2" t="s">
        <v>1599</v>
      </c>
      <c r="E547" s="2" t="s">
        <v>20</v>
      </c>
      <c r="F547" s="2">
        <v>115.29</v>
      </c>
      <c r="G547" s="2">
        <v>113.68</v>
      </c>
      <c r="H547" s="3">
        <v>1.0727</v>
      </c>
      <c r="I547" s="2">
        <v>0.90750399999999998</v>
      </c>
      <c r="J547" s="3">
        <v>0.9</v>
      </c>
      <c r="K547" s="2">
        <v>57.18</v>
      </c>
      <c r="L547" s="3">
        <v>1.04</v>
      </c>
      <c r="M547" s="4">
        <v>5.18</v>
      </c>
      <c r="N547" s="5">
        <v>120</v>
      </c>
      <c r="O547" s="5">
        <v>539</v>
      </c>
      <c r="P547" s="7">
        <v>1</v>
      </c>
      <c r="Q547" s="6">
        <f t="shared" si="65"/>
        <v>1.1019000000000001</v>
      </c>
      <c r="R547" s="9">
        <f t="shared" si="66"/>
        <v>136.2737173077</v>
      </c>
      <c r="S547" s="9">
        <f t="shared" si="67"/>
        <v>134.37068421840002</v>
      </c>
      <c r="T547" s="9">
        <f t="shared" si="68"/>
        <v>59.467199999999998</v>
      </c>
      <c r="U547" s="9">
        <f t="shared" si="69"/>
        <v>5.18</v>
      </c>
      <c r="V547" s="9">
        <f t="shared" si="70"/>
        <v>200.92091730769999</v>
      </c>
      <c r="W547" s="9">
        <f t="shared" si="71"/>
        <v>199.01788421840001</v>
      </c>
    </row>
    <row r="548" spans="1:23" x14ac:dyDescent="0.2">
      <c r="A548" s="1">
        <v>540</v>
      </c>
      <c r="B548" s="2" t="s">
        <v>1600</v>
      </c>
      <c r="C548" s="2" t="s">
        <v>1601</v>
      </c>
      <c r="D548" s="2" t="s">
        <v>1602</v>
      </c>
      <c r="E548" s="2" t="s">
        <v>20</v>
      </c>
      <c r="F548" s="2">
        <v>115.29</v>
      </c>
      <c r="G548" s="2">
        <v>113.68</v>
      </c>
      <c r="H548" s="3">
        <v>0.7833</v>
      </c>
      <c r="I548" s="2">
        <v>0.90750399999999998</v>
      </c>
      <c r="J548" s="3">
        <v>0.91</v>
      </c>
      <c r="K548" s="2">
        <v>57.18</v>
      </c>
      <c r="L548" s="3">
        <v>0.88419999999999999</v>
      </c>
      <c r="M548" s="4">
        <v>8.02</v>
      </c>
      <c r="N548" s="5">
        <v>180</v>
      </c>
      <c r="O548" s="5">
        <v>540</v>
      </c>
      <c r="P548" s="7">
        <v>1</v>
      </c>
      <c r="Q548" s="6">
        <f t="shared" si="65"/>
        <v>1.1019000000000001</v>
      </c>
      <c r="R548" s="9">
        <f t="shared" si="66"/>
        <v>99.508905348300004</v>
      </c>
      <c r="S548" s="9">
        <f t="shared" si="67"/>
        <v>98.119284933600014</v>
      </c>
      <c r="T548" s="9">
        <f t="shared" si="68"/>
        <v>50.558555999999996</v>
      </c>
      <c r="U548" s="9">
        <f t="shared" si="69"/>
        <v>8.02</v>
      </c>
      <c r="V548" s="9">
        <f t="shared" si="70"/>
        <v>158.08746134830002</v>
      </c>
      <c r="W548" s="9">
        <f t="shared" si="71"/>
        <v>156.69784093360002</v>
      </c>
    </row>
    <row r="549" spans="1:23" x14ac:dyDescent="0.2">
      <c r="A549" s="1">
        <v>541</v>
      </c>
      <c r="B549" s="2" t="s">
        <v>1603</v>
      </c>
      <c r="C549" s="2" t="s">
        <v>1604</v>
      </c>
      <c r="D549" s="2" t="s">
        <v>1605</v>
      </c>
      <c r="E549" s="2" t="s">
        <v>20</v>
      </c>
      <c r="F549" s="2">
        <v>115.29</v>
      </c>
      <c r="G549" s="2">
        <v>113.68</v>
      </c>
      <c r="H549" s="3">
        <v>1.0004</v>
      </c>
      <c r="I549" s="2">
        <v>0.90750399999999998</v>
      </c>
      <c r="J549" s="3">
        <v>0.93</v>
      </c>
      <c r="K549" s="2">
        <v>57.18</v>
      </c>
      <c r="L549" s="3">
        <v>0.99309999999999998</v>
      </c>
      <c r="M549" s="4">
        <v>9.9700000000000006</v>
      </c>
      <c r="N549" s="5">
        <v>49</v>
      </c>
      <c r="O549" s="5">
        <v>541</v>
      </c>
      <c r="P549" s="7">
        <v>1</v>
      </c>
      <c r="Q549" s="6">
        <f t="shared" si="65"/>
        <v>1.1019000000000001</v>
      </c>
      <c r="R549" s="9">
        <f t="shared" si="66"/>
        <v>127.08886622040002</v>
      </c>
      <c r="S549" s="9">
        <f t="shared" si="67"/>
        <v>125.31409759680001</v>
      </c>
      <c r="T549" s="9">
        <f t="shared" si="68"/>
        <v>56.785457999999998</v>
      </c>
      <c r="U549" s="9">
        <f t="shared" si="69"/>
        <v>9.9700000000000006</v>
      </c>
      <c r="V549" s="9">
        <f t="shared" si="70"/>
        <v>193.84432422040001</v>
      </c>
      <c r="W549" s="9">
        <f t="shared" si="71"/>
        <v>192.0695555968</v>
      </c>
    </row>
    <row r="550" spans="1:23" x14ac:dyDescent="0.2">
      <c r="A550" s="1">
        <v>542</v>
      </c>
      <c r="B550" s="2" t="s">
        <v>1612</v>
      </c>
      <c r="C550" s="2" t="s">
        <v>1613</v>
      </c>
      <c r="D550" s="2" t="s">
        <v>1614</v>
      </c>
      <c r="E550" s="2" t="s">
        <v>20</v>
      </c>
      <c r="F550" s="2">
        <v>115.29</v>
      </c>
      <c r="G550" s="2">
        <v>113.68</v>
      </c>
      <c r="H550" s="3">
        <v>1.1226</v>
      </c>
      <c r="I550" s="2">
        <v>0.90750399999999998</v>
      </c>
      <c r="J550" s="3">
        <v>1.39</v>
      </c>
      <c r="K550" s="2">
        <v>57.18</v>
      </c>
      <c r="L550" s="3">
        <v>1.0558000000000001</v>
      </c>
      <c r="M550" s="4">
        <v>21.44</v>
      </c>
      <c r="N550" s="5">
        <v>105</v>
      </c>
      <c r="O550" s="5">
        <v>542</v>
      </c>
      <c r="P550" s="7">
        <v>1</v>
      </c>
      <c r="Q550" s="6">
        <f t="shared" ref="Q550:Q584" si="72">ROUND(P550/I550,4)</f>
        <v>1.1019000000000001</v>
      </c>
      <c r="R550" s="9">
        <f t="shared" ref="R550:R584" si="73">F550*H550*Q550</f>
        <v>142.61291605260001</v>
      </c>
      <c r="S550" s="9">
        <f t="shared" ref="S550:S584" si="74">G550*H550*Q550</f>
        <v>140.62135741920002</v>
      </c>
      <c r="T550" s="9">
        <f t="shared" ref="T550:T584" si="75">K550*L550</f>
        <v>60.370644000000006</v>
      </c>
      <c r="U550" s="9">
        <f t="shared" ref="U550:U584" si="76">M550</f>
        <v>21.44</v>
      </c>
      <c r="V550" s="9">
        <f t="shared" ref="V550:V584" si="77">R550+T550+U550</f>
        <v>224.42356005260001</v>
      </c>
      <c r="W550" s="9">
        <f t="shared" ref="W550:W584" si="78">S550+T550+U550</f>
        <v>222.43200141920002</v>
      </c>
    </row>
    <row r="551" spans="1:23" x14ac:dyDescent="0.2">
      <c r="A551" s="1">
        <v>543</v>
      </c>
      <c r="B551" s="2" t="s">
        <v>1666</v>
      </c>
      <c r="C551" s="2" t="s">
        <v>1667</v>
      </c>
      <c r="D551" s="2" t="s">
        <v>1668</v>
      </c>
      <c r="E551" s="2" t="s">
        <v>20</v>
      </c>
      <c r="F551" s="2">
        <v>115.29</v>
      </c>
      <c r="G551" s="2">
        <v>113.68</v>
      </c>
      <c r="H551" s="3">
        <v>0.82979999999999998</v>
      </c>
      <c r="I551" s="2">
        <v>0.90750399999999998</v>
      </c>
      <c r="J551" s="3">
        <v>0.82</v>
      </c>
      <c r="K551" s="2">
        <v>57.18</v>
      </c>
      <c r="L551" s="3">
        <v>0.87880000000000003</v>
      </c>
      <c r="M551" s="4">
        <v>7.5</v>
      </c>
      <c r="N551" s="5">
        <v>80</v>
      </c>
      <c r="O551" s="5">
        <v>543</v>
      </c>
      <c r="P551" s="7">
        <v>1</v>
      </c>
      <c r="Q551" s="6">
        <f t="shared" si="72"/>
        <v>1.1019000000000001</v>
      </c>
      <c r="R551" s="9">
        <f t="shared" si="73"/>
        <v>105.41617471980001</v>
      </c>
      <c r="S551" s="9">
        <f t="shared" si="74"/>
        <v>103.94406056160001</v>
      </c>
      <c r="T551" s="9">
        <f t="shared" si="75"/>
        <v>50.249783999999998</v>
      </c>
      <c r="U551" s="9">
        <f t="shared" si="76"/>
        <v>7.5</v>
      </c>
      <c r="V551" s="9">
        <f t="shared" si="77"/>
        <v>163.16595871980002</v>
      </c>
      <c r="W551" s="9">
        <f t="shared" si="78"/>
        <v>161.6938445616</v>
      </c>
    </row>
    <row r="552" spans="1:23" x14ac:dyDescent="0.2">
      <c r="A552" s="1">
        <v>544</v>
      </c>
      <c r="B552" s="2" t="s">
        <v>1134</v>
      </c>
      <c r="C552" s="2" t="s">
        <v>1135</v>
      </c>
      <c r="D552" s="2" t="s">
        <v>1136</v>
      </c>
      <c r="E552" s="2" t="s">
        <v>20</v>
      </c>
      <c r="F552" s="2">
        <v>115.29</v>
      </c>
      <c r="G552" s="2">
        <v>113.68</v>
      </c>
      <c r="H552" s="3">
        <v>0.86570000000000003</v>
      </c>
      <c r="I552" s="2">
        <v>0.90750399999999998</v>
      </c>
      <c r="J552" s="3">
        <v>0.85</v>
      </c>
      <c r="K552" s="2">
        <v>57.18</v>
      </c>
      <c r="L552" s="3">
        <v>0.92100000000000004</v>
      </c>
      <c r="M552" s="4">
        <v>8.27</v>
      </c>
      <c r="N552" s="5">
        <v>122</v>
      </c>
      <c r="O552" s="5">
        <v>544</v>
      </c>
      <c r="P552" s="7">
        <v>1</v>
      </c>
      <c r="Q552" s="6">
        <f t="shared" si="72"/>
        <v>1.1019000000000001</v>
      </c>
      <c r="R552" s="9">
        <f t="shared" si="73"/>
        <v>109.97684075070002</v>
      </c>
      <c r="S552" s="9">
        <f t="shared" si="74"/>
        <v>108.44103787440002</v>
      </c>
      <c r="T552" s="9">
        <f t="shared" si="75"/>
        <v>52.662780000000005</v>
      </c>
      <c r="U552" s="9">
        <f t="shared" si="76"/>
        <v>8.27</v>
      </c>
      <c r="V552" s="9">
        <f t="shared" si="77"/>
        <v>170.90962075070004</v>
      </c>
      <c r="W552" s="9">
        <f t="shared" si="78"/>
        <v>169.37381787440003</v>
      </c>
    </row>
    <row r="553" spans="1:23" x14ac:dyDescent="0.2">
      <c r="A553" s="1">
        <v>545</v>
      </c>
      <c r="B553" s="2" t="s">
        <v>1143</v>
      </c>
      <c r="C553" s="2" t="s">
        <v>1144</v>
      </c>
      <c r="D553" s="2" t="s">
        <v>1145</v>
      </c>
      <c r="E553" s="2" t="s">
        <v>20</v>
      </c>
      <c r="F553" s="2">
        <v>115.29</v>
      </c>
      <c r="G553" s="2">
        <v>113.68</v>
      </c>
      <c r="H553" s="3">
        <v>1.1539999999999999</v>
      </c>
      <c r="I553" s="2">
        <v>0.90750399999999998</v>
      </c>
      <c r="J553" s="3">
        <v>1.01</v>
      </c>
      <c r="K553" s="2">
        <v>57.18</v>
      </c>
      <c r="L553" s="3">
        <v>1.0799000000000001</v>
      </c>
      <c r="M553" s="4">
        <v>10.68</v>
      </c>
      <c r="N553" s="5">
        <v>120</v>
      </c>
      <c r="O553" s="5">
        <v>545</v>
      </c>
      <c r="P553" s="7">
        <v>1</v>
      </c>
      <c r="Q553" s="6">
        <f t="shared" si="72"/>
        <v>1.1019000000000001</v>
      </c>
      <c r="R553" s="9">
        <f t="shared" si="73"/>
        <v>146.60191085400001</v>
      </c>
      <c r="S553" s="9">
        <f t="shared" si="74"/>
        <v>144.55464676800003</v>
      </c>
      <c r="T553" s="9">
        <f t="shared" si="75"/>
        <v>61.748682000000002</v>
      </c>
      <c r="U553" s="9">
        <f t="shared" si="76"/>
        <v>10.68</v>
      </c>
      <c r="V553" s="9">
        <f t="shared" si="77"/>
        <v>219.03059285400002</v>
      </c>
      <c r="W553" s="9">
        <f t="shared" si="78"/>
        <v>216.98332876800004</v>
      </c>
    </row>
    <row r="554" spans="1:23" x14ac:dyDescent="0.2">
      <c r="A554" s="1">
        <v>546</v>
      </c>
      <c r="B554" s="2" t="s">
        <v>1621</v>
      </c>
      <c r="C554" s="2" t="s">
        <v>1622</v>
      </c>
      <c r="D554" s="2" t="s">
        <v>1623</v>
      </c>
      <c r="E554" s="2" t="s">
        <v>20</v>
      </c>
      <c r="F554" s="2">
        <v>115.29</v>
      </c>
      <c r="G554" s="2">
        <v>113.68</v>
      </c>
      <c r="H554" s="3">
        <v>1.0747</v>
      </c>
      <c r="I554" s="2">
        <v>0.90750399999999998</v>
      </c>
      <c r="J554" s="3">
        <v>0.95</v>
      </c>
      <c r="K554" s="2">
        <v>57.18</v>
      </c>
      <c r="L554" s="3">
        <v>1.0361</v>
      </c>
      <c r="M554" s="4">
        <v>9.7799999999999994</v>
      </c>
      <c r="N554" s="5">
        <v>130</v>
      </c>
      <c r="O554" s="5">
        <v>546</v>
      </c>
      <c r="P554" s="7">
        <v>1</v>
      </c>
      <c r="Q554" s="6">
        <f t="shared" si="72"/>
        <v>1.1019000000000001</v>
      </c>
      <c r="R554" s="9">
        <f t="shared" si="73"/>
        <v>136.52779340970002</v>
      </c>
      <c r="S554" s="9">
        <f t="shared" si="74"/>
        <v>134.62121220240002</v>
      </c>
      <c r="T554" s="9">
        <f t="shared" si="75"/>
        <v>59.244198000000004</v>
      </c>
      <c r="U554" s="9">
        <f t="shared" si="76"/>
        <v>9.7799999999999994</v>
      </c>
      <c r="V554" s="9">
        <f t="shared" si="77"/>
        <v>205.55199140970004</v>
      </c>
      <c r="W554" s="9">
        <f t="shared" si="78"/>
        <v>203.64541020240003</v>
      </c>
    </row>
    <row r="555" spans="1:23" x14ac:dyDescent="0.2">
      <c r="A555" s="1">
        <v>547</v>
      </c>
      <c r="B555" s="2" t="s">
        <v>1624</v>
      </c>
      <c r="C555" s="2" t="s">
        <v>1625</v>
      </c>
      <c r="D555" s="2" t="s">
        <v>1626</v>
      </c>
      <c r="E555" s="2" t="s">
        <v>20</v>
      </c>
      <c r="F555" s="2">
        <v>115.29</v>
      </c>
      <c r="G555" s="2">
        <v>113.68</v>
      </c>
      <c r="H555" s="3">
        <v>1.0974999999999999</v>
      </c>
      <c r="I555" s="2">
        <v>0.90750399999999998</v>
      </c>
      <c r="J555" s="3">
        <v>0.83</v>
      </c>
      <c r="K555" s="2">
        <v>57.18</v>
      </c>
      <c r="L555" s="3">
        <v>1.0551999999999999</v>
      </c>
      <c r="M555" s="4">
        <v>11.38</v>
      </c>
      <c r="N555" s="5">
        <v>180</v>
      </c>
      <c r="O555" s="5">
        <v>547</v>
      </c>
      <c r="P555" s="7">
        <v>1</v>
      </c>
      <c r="Q555" s="6">
        <f t="shared" si="72"/>
        <v>1.1019000000000001</v>
      </c>
      <c r="R555" s="9">
        <f t="shared" si="73"/>
        <v>139.42426097250001</v>
      </c>
      <c r="S555" s="9">
        <f t="shared" si="74"/>
        <v>137.47723122000002</v>
      </c>
      <c r="T555" s="9">
        <f t="shared" si="75"/>
        <v>60.336335999999996</v>
      </c>
      <c r="U555" s="9">
        <f t="shared" si="76"/>
        <v>11.38</v>
      </c>
      <c r="V555" s="9">
        <f t="shared" si="77"/>
        <v>211.14059697249999</v>
      </c>
      <c r="W555" s="9">
        <f t="shared" si="78"/>
        <v>209.19356722000001</v>
      </c>
    </row>
    <row r="556" spans="1:23" x14ac:dyDescent="0.2">
      <c r="A556" s="1">
        <v>548</v>
      </c>
      <c r="B556" s="2" t="s">
        <v>578</v>
      </c>
      <c r="C556" s="2" t="s">
        <v>579</v>
      </c>
      <c r="D556" s="2" t="s">
        <v>580</v>
      </c>
      <c r="E556" s="2" t="s">
        <v>20</v>
      </c>
      <c r="F556" s="2">
        <v>115.29</v>
      </c>
      <c r="G556" s="2">
        <v>113.68</v>
      </c>
      <c r="H556" s="3">
        <v>0.7198</v>
      </c>
      <c r="I556" s="2">
        <v>0.90750399999999998</v>
      </c>
      <c r="J556" s="3">
        <v>0.82</v>
      </c>
      <c r="K556" s="2">
        <v>57.18</v>
      </c>
      <c r="L556" s="3">
        <v>0.81740000000000002</v>
      </c>
      <c r="M556" s="4">
        <v>8.1</v>
      </c>
      <c r="N556" s="5">
        <v>92</v>
      </c>
      <c r="O556" s="5">
        <v>548</v>
      </c>
      <c r="P556" s="7">
        <v>1</v>
      </c>
      <c r="Q556" s="6">
        <f t="shared" si="72"/>
        <v>1.1019000000000001</v>
      </c>
      <c r="R556" s="9">
        <f t="shared" si="73"/>
        <v>91.441989109800005</v>
      </c>
      <c r="S556" s="9">
        <f t="shared" si="74"/>
        <v>90.165021441600004</v>
      </c>
      <c r="T556" s="9">
        <f t="shared" si="75"/>
        <v>46.738931999999998</v>
      </c>
      <c r="U556" s="9">
        <f t="shared" si="76"/>
        <v>8.1</v>
      </c>
      <c r="V556" s="9">
        <f t="shared" si="77"/>
        <v>146.2809211098</v>
      </c>
      <c r="W556" s="9">
        <f t="shared" si="78"/>
        <v>145.0039534416</v>
      </c>
    </row>
    <row r="557" spans="1:23" x14ac:dyDescent="0.2">
      <c r="A557" s="1">
        <v>549</v>
      </c>
      <c r="B557" s="2" t="s">
        <v>1627</v>
      </c>
      <c r="C557" s="2" t="s">
        <v>1628</v>
      </c>
      <c r="D557" s="2" t="s">
        <v>1629</v>
      </c>
      <c r="E557" s="2" t="s">
        <v>20</v>
      </c>
      <c r="F557" s="2">
        <v>115.29</v>
      </c>
      <c r="G557" s="2">
        <v>113.68</v>
      </c>
      <c r="H557" s="3">
        <v>1.0227999999999999</v>
      </c>
      <c r="I557" s="2">
        <v>0.90750399999999998</v>
      </c>
      <c r="J557" s="3">
        <v>0.87</v>
      </c>
      <c r="K557" s="2">
        <v>57.18</v>
      </c>
      <c r="L557" s="3">
        <v>1.0085</v>
      </c>
      <c r="M557" s="4">
        <v>11.11</v>
      </c>
      <c r="N557" s="5">
        <v>243</v>
      </c>
      <c r="O557" s="5">
        <v>549</v>
      </c>
      <c r="P557" s="7">
        <v>1</v>
      </c>
      <c r="Q557" s="6">
        <f t="shared" si="72"/>
        <v>1.1019000000000001</v>
      </c>
      <c r="R557" s="9">
        <f t="shared" si="73"/>
        <v>129.93451856280001</v>
      </c>
      <c r="S557" s="9">
        <f t="shared" si="74"/>
        <v>128.12001101760001</v>
      </c>
      <c r="T557" s="9">
        <f t="shared" si="75"/>
        <v>57.666029999999999</v>
      </c>
      <c r="U557" s="9">
        <f t="shared" si="76"/>
        <v>11.11</v>
      </c>
      <c r="V557" s="9">
        <f t="shared" si="77"/>
        <v>198.7105485628</v>
      </c>
      <c r="W557" s="9">
        <f t="shared" si="78"/>
        <v>196.8960410176</v>
      </c>
    </row>
    <row r="558" spans="1:23" x14ac:dyDescent="0.2">
      <c r="A558" s="1">
        <v>550</v>
      </c>
      <c r="B558" s="2" t="s">
        <v>1630</v>
      </c>
      <c r="C558" s="2" t="s">
        <v>1631</v>
      </c>
      <c r="D558" s="2" t="s">
        <v>1632</v>
      </c>
      <c r="E558" s="2" t="s">
        <v>20</v>
      </c>
      <c r="F558" s="2">
        <v>115.29</v>
      </c>
      <c r="G558" s="2">
        <v>113.68</v>
      </c>
      <c r="H558" s="3">
        <v>0.93840000000000001</v>
      </c>
      <c r="I558" s="2">
        <v>0.90750399999999998</v>
      </c>
      <c r="J558" s="3">
        <v>0.91</v>
      </c>
      <c r="K558" s="2">
        <v>57.18</v>
      </c>
      <c r="L558" s="3">
        <v>0.96489999999999998</v>
      </c>
      <c r="M558" s="4">
        <v>9.5299999999999994</v>
      </c>
      <c r="N558" s="5">
        <v>192</v>
      </c>
      <c r="O558" s="5">
        <v>550</v>
      </c>
      <c r="P558" s="7">
        <v>1</v>
      </c>
      <c r="Q558" s="6">
        <f t="shared" si="72"/>
        <v>1.1019000000000001</v>
      </c>
      <c r="R558" s="9">
        <f t="shared" si="73"/>
        <v>119.21250705840002</v>
      </c>
      <c r="S558" s="9">
        <f t="shared" si="74"/>
        <v>117.54773009280002</v>
      </c>
      <c r="T558" s="9">
        <f t="shared" si="75"/>
        <v>55.172981999999998</v>
      </c>
      <c r="U558" s="9">
        <f t="shared" si="76"/>
        <v>9.5299999999999994</v>
      </c>
      <c r="V558" s="9">
        <f t="shared" si="77"/>
        <v>183.91548905840003</v>
      </c>
      <c r="W558" s="9">
        <f t="shared" si="78"/>
        <v>182.25071209280003</v>
      </c>
    </row>
    <row r="559" spans="1:23" x14ac:dyDescent="0.2">
      <c r="A559" s="1">
        <v>551</v>
      </c>
      <c r="B559" s="2" t="s">
        <v>1633</v>
      </c>
      <c r="C559" s="2" t="s">
        <v>1634</v>
      </c>
      <c r="D559" s="2" t="s">
        <v>1635</v>
      </c>
      <c r="E559" s="2" t="s">
        <v>16</v>
      </c>
      <c r="F559" s="2">
        <v>125.42</v>
      </c>
      <c r="G559" s="2">
        <v>123.73</v>
      </c>
      <c r="H559" s="3">
        <v>0.85160000000000002</v>
      </c>
      <c r="I559" s="2">
        <v>0.90848200000000001</v>
      </c>
      <c r="J559" s="3">
        <v>0.8</v>
      </c>
      <c r="K559" s="2">
        <v>64.52</v>
      </c>
      <c r="L559" s="3">
        <v>0.90129999999999999</v>
      </c>
      <c r="M559" s="4">
        <v>20.99</v>
      </c>
      <c r="N559" s="5">
        <v>180</v>
      </c>
      <c r="O559" s="5">
        <v>551</v>
      </c>
      <c r="P559" s="7">
        <v>1</v>
      </c>
      <c r="Q559" s="6">
        <f t="shared" si="72"/>
        <v>1.1007</v>
      </c>
      <c r="R559" s="9">
        <f t="shared" si="73"/>
        <v>117.56320457040002</v>
      </c>
      <c r="S559" s="9">
        <f t="shared" si="74"/>
        <v>115.97907272760001</v>
      </c>
      <c r="T559" s="9">
        <f t="shared" si="75"/>
        <v>58.151875999999994</v>
      </c>
      <c r="U559" s="9">
        <f t="shared" si="76"/>
        <v>20.99</v>
      </c>
      <c r="V559" s="9">
        <f t="shared" si="77"/>
        <v>196.70508057040001</v>
      </c>
      <c r="W559" s="9">
        <f t="shared" si="78"/>
        <v>195.12094872760002</v>
      </c>
    </row>
    <row r="560" spans="1:23" x14ac:dyDescent="0.2">
      <c r="A560" s="1">
        <v>552</v>
      </c>
      <c r="B560" s="2" t="s">
        <v>1636</v>
      </c>
      <c r="C560" s="2" t="s">
        <v>1637</v>
      </c>
      <c r="D560" s="2" t="s">
        <v>1638</v>
      </c>
      <c r="E560" s="2" t="s">
        <v>20</v>
      </c>
      <c r="F560" s="2">
        <v>115.29</v>
      </c>
      <c r="G560" s="2">
        <v>113.68</v>
      </c>
      <c r="H560" s="3">
        <v>0.78869999999999996</v>
      </c>
      <c r="I560" s="2">
        <v>0.90750399999999998</v>
      </c>
      <c r="J560" s="3">
        <v>0.95</v>
      </c>
      <c r="K560" s="2">
        <v>57.18</v>
      </c>
      <c r="L560" s="3">
        <v>0.88129999999999997</v>
      </c>
      <c r="M560" s="4">
        <v>6.41</v>
      </c>
      <c r="N560" s="5">
        <v>29</v>
      </c>
      <c r="O560" s="5">
        <v>552</v>
      </c>
      <c r="P560" s="7">
        <v>1</v>
      </c>
      <c r="Q560" s="6">
        <f t="shared" si="72"/>
        <v>1.1019000000000001</v>
      </c>
      <c r="R560" s="9">
        <f t="shared" si="73"/>
        <v>100.1949108237</v>
      </c>
      <c r="S560" s="9">
        <f t="shared" si="74"/>
        <v>98.795710490400012</v>
      </c>
      <c r="T560" s="9">
        <f t="shared" si="75"/>
        <v>50.392733999999997</v>
      </c>
      <c r="U560" s="9">
        <f t="shared" si="76"/>
        <v>6.41</v>
      </c>
      <c r="V560" s="9">
        <f t="shared" si="77"/>
        <v>156.9976448237</v>
      </c>
      <c r="W560" s="9">
        <f t="shared" si="78"/>
        <v>155.5984444904</v>
      </c>
    </row>
    <row r="561" spans="1:23" x14ac:dyDescent="0.2">
      <c r="A561" s="1">
        <v>553</v>
      </c>
      <c r="B561" s="2" t="s">
        <v>1639</v>
      </c>
      <c r="C561" s="2" t="s">
        <v>1640</v>
      </c>
      <c r="D561" s="2" t="s">
        <v>1641</v>
      </c>
      <c r="E561" s="2" t="s">
        <v>20</v>
      </c>
      <c r="F561" s="2">
        <v>115.29</v>
      </c>
      <c r="G561" s="2">
        <v>113.68</v>
      </c>
      <c r="H561" s="3">
        <v>0.84140000000000004</v>
      </c>
      <c r="I561" s="2">
        <v>0.90750399999999998</v>
      </c>
      <c r="J561" s="3">
        <v>0.85</v>
      </c>
      <c r="K561" s="2">
        <v>57.18</v>
      </c>
      <c r="L561" s="3">
        <v>0.90190000000000003</v>
      </c>
      <c r="M561" s="4">
        <v>8.4700000000000006</v>
      </c>
      <c r="N561" s="5">
        <v>100</v>
      </c>
      <c r="O561" s="5">
        <v>553</v>
      </c>
      <c r="P561" s="7">
        <v>1</v>
      </c>
      <c r="Q561" s="6">
        <f t="shared" si="72"/>
        <v>1.1019000000000001</v>
      </c>
      <c r="R561" s="9">
        <f t="shared" si="73"/>
        <v>106.88981611140002</v>
      </c>
      <c r="S561" s="9">
        <f t="shared" si="74"/>
        <v>105.39712286880003</v>
      </c>
      <c r="T561" s="9">
        <f t="shared" si="75"/>
        <v>51.570641999999999</v>
      </c>
      <c r="U561" s="9">
        <f t="shared" si="76"/>
        <v>8.4700000000000006</v>
      </c>
      <c r="V561" s="9">
        <f t="shared" si="77"/>
        <v>166.93045811140001</v>
      </c>
      <c r="W561" s="9">
        <f t="shared" si="78"/>
        <v>165.43776486880003</v>
      </c>
    </row>
    <row r="562" spans="1:23" x14ac:dyDescent="0.2">
      <c r="A562" s="1">
        <v>554</v>
      </c>
      <c r="B562" s="2" t="s">
        <v>1642</v>
      </c>
      <c r="C562" s="2" t="s">
        <v>1643</v>
      </c>
      <c r="D562" s="2" t="s">
        <v>1644</v>
      </c>
      <c r="E562" s="2" t="s">
        <v>20</v>
      </c>
      <c r="F562" s="2">
        <v>115.29</v>
      </c>
      <c r="G562" s="2">
        <v>113.68</v>
      </c>
      <c r="H562" s="3">
        <v>0.74770000000000003</v>
      </c>
      <c r="I562" s="2">
        <v>0.90750399999999998</v>
      </c>
      <c r="J562" s="3">
        <v>1.07</v>
      </c>
      <c r="K562" s="2">
        <v>57.18</v>
      </c>
      <c r="L562" s="3">
        <v>0.86099999999999999</v>
      </c>
      <c r="M562" s="4">
        <v>7.72</v>
      </c>
      <c r="N562" s="5">
        <v>120</v>
      </c>
      <c r="O562" s="5">
        <v>554</v>
      </c>
      <c r="P562" s="7">
        <v>1</v>
      </c>
      <c r="Q562" s="6">
        <f t="shared" si="72"/>
        <v>1.1019000000000001</v>
      </c>
      <c r="R562" s="9">
        <f t="shared" si="73"/>
        <v>94.986350732700018</v>
      </c>
      <c r="S562" s="9">
        <f t="shared" si="74"/>
        <v>93.659886818400025</v>
      </c>
      <c r="T562" s="9">
        <f t="shared" si="75"/>
        <v>49.23198</v>
      </c>
      <c r="U562" s="9">
        <f t="shared" si="76"/>
        <v>7.72</v>
      </c>
      <c r="V562" s="9">
        <f t="shared" si="77"/>
        <v>151.93833073270002</v>
      </c>
      <c r="W562" s="9">
        <f t="shared" si="78"/>
        <v>150.61186681840002</v>
      </c>
    </row>
    <row r="563" spans="1:23" x14ac:dyDescent="0.2">
      <c r="A563" s="1">
        <v>555</v>
      </c>
      <c r="B563" s="2" t="s">
        <v>1645</v>
      </c>
      <c r="C563" s="2" t="s">
        <v>1646</v>
      </c>
      <c r="D563" s="2" t="s">
        <v>1647</v>
      </c>
      <c r="E563" s="2" t="s">
        <v>20</v>
      </c>
      <c r="F563" s="2">
        <v>115.29</v>
      </c>
      <c r="G563" s="2">
        <v>113.68</v>
      </c>
      <c r="H563" s="3">
        <v>0.82850000000000001</v>
      </c>
      <c r="I563" s="2">
        <v>0.90750399999999998</v>
      </c>
      <c r="J563" s="3">
        <v>0.87</v>
      </c>
      <c r="K563" s="2">
        <v>57.18</v>
      </c>
      <c r="L563" s="3">
        <v>0.90149999999999997</v>
      </c>
      <c r="M563" s="4">
        <v>13.86</v>
      </c>
      <c r="N563" s="5">
        <v>200</v>
      </c>
      <c r="O563" s="5">
        <v>555</v>
      </c>
      <c r="P563" s="7">
        <v>1</v>
      </c>
      <c r="Q563" s="6">
        <f t="shared" si="72"/>
        <v>1.1019000000000001</v>
      </c>
      <c r="R563" s="9">
        <f t="shared" si="73"/>
        <v>105.25102525350002</v>
      </c>
      <c r="S563" s="9">
        <f t="shared" si="74"/>
        <v>103.78121737200001</v>
      </c>
      <c r="T563" s="9">
        <f t="shared" si="75"/>
        <v>51.54777</v>
      </c>
      <c r="U563" s="9">
        <f t="shared" si="76"/>
        <v>13.86</v>
      </c>
      <c r="V563" s="9">
        <f t="shared" si="77"/>
        <v>170.65879525350005</v>
      </c>
      <c r="W563" s="9">
        <f t="shared" si="78"/>
        <v>169.18898737200004</v>
      </c>
    </row>
    <row r="564" spans="1:23" x14ac:dyDescent="0.2">
      <c r="A564" s="1">
        <v>556</v>
      </c>
      <c r="B564" s="2" t="s">
        <v>1648</v>
      </c>
      <c r="C564" s="2" t="s">
        <v>1649</v>
      </c>
      <c r="D564" s="2" t="s">
        <v>1650</v>
      </c>
      <c r="E564" s="2" t="s">
        <v>16</v>
      </c>
      <c r="F564" s="2">
        <v>125.42</v>
      </c>
      <c r="G564" s="2">
        <v>123.73</v>
      </c>
      <c r="H564" s="3">
        <v>0.89890000000000003</v>
      </c>
      <c r="I564" s="2">
        <v>0.90848200000000001</v>
      </c>
      <c r="J564" s="3">
        <v>0.79</v>
      </c>
      <c r="K564" s="2">
        <v>64.52</v>
      </c>
      <c r="L564" s="3">
        <v>0.94389999999999996</v>
      </c>
      <c r="M564" s="4">
        <v>8.94</v>
      </c>
      <c r="N564" s="5">
        <v>342</v>
      </c>
      <c r="O564" s="5">
        <v>556</v>
      </c>
      <c r="P564" s="7">
        <v>1</v>
      </c>
      <c r="Q564" s="6">
        <f t="shared" si="72"/>
        <v>1.1007</v>
      </c>
      <c r="R564" s="9">
        <f t="shared" si="73"/>
        <v>124.09295982660001</v>
      </c>
      <c r="S564" s="9">
        <f t="shared" si="74"/>
        <v>122.42084132790001</v>
      </c>
      <c r="T564" s="9">
        <f t="shared" si="75"/>
        <v>60.900427999999991</v>
      </c>
      <c r="U564" s="9">
        <f t="shared" si="76"/>
        <v>8.94</v>
      </c>
      <c r="V564" s="9">
        <f t="shared" si="77"/>
        <v>193.93338782659998</v>
      </c>
      <c r="W564" s="9">
        <f t="shared" si="78"/>
        <v>192.26126932789998</v>
      </c>
    </row>
    <row r="565" spans="1:23" x14ac:dyDescent="0.2">
      <c r="A565" s="1">
        <v>557</v>
      </c>
      <c r="B565" s="2" t="s">
        <v>1651</v>
      </c>
      <c r="C565" s="2" t="s">
        <v>1652</v>
      </c>
      <c r="D565" s="2" t="s">
        <v>1653</v>
      </c>
      <c r="E565" s="2" t="s">
        <v>20</v>
      </c>
      <c r="F565" s="2">
        <v>115.29</v>
      </c>
      <c r="G565" s="2">
        <v>113.68</v>
      </c>
      <c r="H565" s="3">
        <v>1.1203000000000001</v>
      </c>
      <c r="I565" s="2">
        <v>0.90750399999999998</v>
      </c>
      <c r="J565" s="3">
        <v>0.94</v>
      </c>
      <c r="K565" s="2">
        <v>57.18</v>
      </c>
      <c r="L565" s="3">
        <v>1.0632999999999999</v>
      </c>
      <c r="M565" s="4">
        <v>7.63</v>
      </c>
      <c r="N565" s="5">
        <v>215</v>
      </c>
      <c r="O565" s="5">
        <v>557</v>
      </c>
      <c r="P565" s="7">
        <v>1</v>
      </c>
      <c r="Q565" s="6">
        <f t="shared" si="72"/>
        <v>1.1019000000000001</v>
      </c>
      <c r="R565" s="9">
        <f t="shared" si="73"/>
        <v>142.32072853530002</v>
      </c>
      <c r="S565" s="9">
        <f t="shared" si="74"/>
        <v>140.33325023760003</v>
      </c>
      <c r="T565" s="9">
        <f t="shared" si="75"/>
        <v>60.799493999999996</v>
      </c>
      <c r="U565" s="9">
        <f t="shared" si="76"/>
        <v>7.63</v>
      </c>
      <c r="V565" s="9">
        <f t="shared" si="77"/>
        <v>210.7502225353</v>
      </c>
      <c r="W565" s="9">
        <f t="shared" si="78"/>
        <v>208.76274423760003</v>
      </c>
    </row>
    <row r="566" spans="1:23" x14ac:dyDescent="0.2">
      <c r="A566" s="1">
        <v>558</v>
      </c>
      <c r="B566" s="2" t="s">
        <v>1657</v>
      </c>
      <c r="C566" s="2" t="s">
        <v>1658</v>
      </c>
      <c r="D566" s="2" t="s">
        <v>1659</v>
      </c>
      <c r="E566" s="2" t="s">
        <v>20</v>
      </c>
      <c r="F566" s="2">
        <v>115.29</v>
      </c>
      <c r="G566" s="2">
        <v>113.68</v>
      </c>
      <c r="H566" s="3">
        <v>0.93440000000000001</v>
      </c>
      <c r="I566" s="2">
        <v>0.90750399999999998</v>
      </c>
      <c r="J566" s="3">
        <v>0.84</v>
      </c>
      <c r="K566" s="2">
        <v>57.18</v>
      </c>
      <c r="L566" s="3">
        <v>0.96389999999999998</v>
      </c>
      <c r="M566" s="4">
        <v>24.11</v>
      </c>
      <c r="N566" s="5">
        <v>126</v>
      </c>
      <c r="O566" s="5">
        <v>558</v>
      </c>
      <c r="P566" s="7">
        <v>1</v>
      </c>
      <c r="Q566" s="6">
        <f t="shared" si="72"/>
        <v>1.1019000000000001</v>
      </c>
      <c r="R566" s="9">
        <f t="shared" si="73"/>
        <v>118.70435485440002</v>
      </c>
      <c r="S566" s="9">
        <f t="shared" si="74"/>
        <v>117.04667412480002</v>
      </c>
      <c r="T566" s="9">
        <f t="shared" si="75"/>
        <v>55.115801999999995</v>
      </c>
      <c r="U566" s="9">
        <f t="shared" si="76"/>
        <v>24.11</v>
      </c>
      <c r="V566" s="9">
        <f t="shared" si="77"/>
        <v>197.93015685440002</v>
      </c>
      <c r="W566" s="9">
        <f t="shared" si="78"/>
        <v>196.27247612479999</v>
      </c>
    </row>
    <row r="567" spans="1:23" x14ac:dyDescent="0.2">
      <c r="A567" s="1">
        <v>559</v>
      </c>
      <c r="B567" s="2" t="s">
        <v>1663</v>
      </c>
      <c r="C567" s="2" t="s">
        <v>1664</v>
      </c>
      <c r="D567" s="2" t="s">
        <v>1665</v>
      </c>
      <c r="E567" s="2" t="s">
        <v>20</v>
      </c>
      <c r="F567" s="2">
        <v>115.29</v>
      </c>
      <c r="G567" s="2">
        <v>113.68</v>
      </c>
      <c r="H567" s="3">
        <v>1.0857000000000001</v>
      </c>
      <c r="I567" s="2">
        <v>0.90750399999999998</v>
      </c>
      <c r="J567" s="3">
        <v>0.8</v>
      </c>
      <c r="K567" s="2">
        <v>57.18</v>
      </c>
      <c r="L567" s="3">
        <v>1.0452999999999999</v>
      </c>
      <c r="M567" s="4">
        <v>10.6</v>
      </c>
      <c r="N567" s="5">
        <v>180</v>
      </c>
      <c r="O567" s="5">
        <v>559</v>
      </c>
      <c r="P567" s="7">
        <v>1</v>
      </c>
      <c r="Q567" s="6">
        <f t="shared" si="72"/>
        <v>1.1019000000000001</v>
      </c>
      <c r="R567" s="9">
        <f t="shared" si="73"/>
        <v>137.92521197070005</v>
      </c>
      <c r="S567" s="9">
        <f t="shared" si="74"/>
        <v>135.99911611440004</v>
      </c>
      <c r="T567" s="9">
        <f t="shared" si="75"/>
        <v>59.770253999999994</v>
      </c>
      <c r="U567" s="9">
        <f t="shared" si="76"/>
        <v>10.6</v>
      </c>
      <c r="V567" s="9">
        <f t="shared" si="77"/>
        <v>208.29546597070004</v>
      </c>
      <c r="W567" s="9">
        <f t="shared" si="78"/>
        <v>206.36937011440003</v>
      </c>
    </row>
    <row r="568" spans="1:23" x14ac:dyDescent="0.2">
      <c r="A568" s="1">
        <v>560</v>
      </c>
      <c r="B568" s="2" t="s">
        <v>1669</v>
      </c>
      <c r="C568" s="2" t="s">
        <v>1670</v>
      </c>
      <c r="D568" s="2" t="s">
        <v>1671</v>
      </c>
      <c r="E568" s="2" t="s">
        <v>20</v>
      </c>
      <c r="F568" s="2">
        <v>115.29</v>
      </c>
      <c r="G568" s="2">
        <v>113.68</v>
      </c>
      <c r="H568" s="3">
        <v>1.1001000000000001</v>
      </c>
      <c r="I568" s="2">
        <v>0.90750399999999998</v>
      </c>
      <c r="J568" s="3">
        <v>0.78</v>
      </c>
      <c r="K568" s="2">
        <v>57.18</v>
      </c>
      <c r="L568" s="3">
        <v>1.0557000000000001</v>
      </c>
      <c r="M568" s="4">
        <v>5.94</v>
      </c>
      <c r="N568" s="5">
        <v>200</v>
      </c>
      <c r="O568" s="5">
        <v>560</v>
      </c>
      <c r="P568" s="7">
        <v>1</v>
      </c>
      <c r="Q568" s="6">
        <f t="shared" si="72"/>
        <v>1.1019000000000001</v>
      </c>
      <c r="R568" s="9">
        <f t="shared" si="73"/>
        <v>139.75455990510002</v>
      </c>
      <c r="S568" s="9">
        <f t="shared" si="74"/>
        <v>137.80291759920004</v>
      </c>
      <c r="T568" s="9">
        <f t="shared" si="75"/>
        <v>60.364926000000004</v>
      </c>
      <c r="U568" s="9">
        <f t="shared" si="76"/>
        <v>5.94</v>
      </c>
      <c r="V568" s="9">
        <f t="shared" si="77"/>
        <v>206.05948590510002</v>
      </c>
      <c r="W568" s="9">
        <f t="shared" si="78"/>
        <v>204.10784359920004</v>
      </c>
    </row>
    <row r="569" spans="1:23" x14ac:dyDescent="0.2">
      <c r="A569" s="1">
        <v>561</v>
      </c>
      <c r="B569" s="2" t="s">
        <v>1672</v>
      </c>
      <c r="C569" s="2" t="s">
        <v>1673</v>
      </c>
      <c r="D569" s="2" t="s">
        <v>1674</v>
      </c>
      <c r="E569" s="2" t="s">
        <v>20</v>
      </c>
      <c r="F569" s="2">
        <v>115.29</v>
      </c>
      <c r="G569" s="2">
        <v>113.68</v>
      </c>
      <c r="H569" s="3">
        <v>1.0310999999999999</v>
      </c>
      <c r="I569" s="2">
        <v>0.90750399999999998</v>
      </c>
      <c r="J569" s="3">
        <v>1.0900000000000001</v>
      </c>
      <c r="K569" s="2">
        <v>57.18</v>
      </c>
      <c r="L569" s="3">
        <v>1.016</v>
      </c>
      <c r="M569" s="4">
        <v>8.66</v>
      </c>
      <c r="N569" s="5">
        <v>88</v>
      </c>
      <c r="O569" s="5">
        <v>561</v>
      </c>
      <c r="P569" s="7">
        <v>1</v>
      </c>
      <c r="Q569" s="6">
        <f t="shared" si="72"/>
        <v>1.1019000000000001</v>
      </c>
      <c r="R569" s="9">
        <f t="shared" si="73"/>
        <v>130.9889343861</v>
      </c>
      <c r="S569" s="9">
        <f t="shared" si="74"/>
        <v>129.15970215120001</v>
      </c>
      <c r="T569" s="9">
        <f t="shared" si="75"/>
        <v>58.094880000000003</v>
      </c>
      <c r="U569" s="9">
        <f t="shared" si="76"/>
        <v>8.66</v>
      </c>
      <c r="V569" s="9">
        <f t="shared" si="77"/>
        <v>197.74381438610001</v>
      </c>
      <c r="W569" s="9">
        <f t="shared" si="78"/>
        <v>195.91458215119999</v>
      </c>
    </row>
    <row r="570" spans="1:23" x14ac:dyDescent="0.2">
      <c r="A570" s="1">
        <v>562</v>
      </c>
      <c r="B570" s="2" t="s">
        <v>1675</v>
      </c>
      <c r="C570" s="2" t="s">
        <v>1676</v>
      </c>
      <c r="D570" s="2" t="s">
        <v>1677</v>
      </c>
      <c r="E570" s="2" t="s">
        <v>20</v>
      </c>
      <c r="F570" s="2">
        <v>115.29</v>
      </c>
      <c r="G570" s="2">
        <v>113.68</v>
      </c>
      <c r="H570" s="3">
        <v>0.89959999999999996</v>
      </c>
      <c r="I570" s="2">
        <v>0.90750399999999998</v>
      </c>
      <c r="J570" s="3">
        <v>0.81</v>
      </c>
      <c r="K570" s="2">
        <v>57.18</v>
      </c>
      <c r="L570" s="3">
        <v>0.94610000000000005</v>
      </c>
      <c r="M570" s="4">
        <v>33.159999999999997</v>
      </c>
      <c r="N570" s="5">
        <v>120</v>
      </c>
      <c r="O570" s="5">
        <v>562</v>
      </c>
      <c r="P570" s="7">
        <v>1</v>
      </c>
      <c r="Q570" s="6">
        <f t="shared" si="72"/>
        <v>1.1019000000000001</v>
      </c>
      <c r="R570" s="9">
        <f t="shared" si="73"/>
        <v>114.2834306796</v>
      </c>
      <c r="S570" s="9">
        <f t="shared" si="74"/>
        <v>112.68748720320002</v>
      </c>
      <c r="T570" s="9">
        <f t="shared" si="75"/>
        <v>54.097998000000004</v>
      </c>
      <c r="U570" s="9">
        <f t="shared" si="76"/>
        <v>33.159999999999997</v>
      </c>
      <c r="V570" s="9">
        <f t="shared" si="77"/>
        <v>201.54142867959999</v>
      </c>
      <c r="W570" s="9">
        <f t="shared" si="78"/>
        <v>199.94548520320004</v>
      </c>
    </row>
    <row r="571" spans="1:23" x14ac:dyDescent="0.2">
      <c r="A571" s="1">
        <v>563</v>
      </c>
      <c r="B571" s="2" t="s">
        <v>1678</v>
      </c>
      <c r="C571" s="2" t="s">
        <v>1679</v>
      </c>
      <c r="D571" s="2" t="s">
        <v>1680</v>
      </c>
      <c r="E571" s="2" t="s">
        <v>16</v>
      </c>
      <c r="F571" s="2">
        <v>125.42</v>
      </c>
      <c r="G571" s="2">
        <v>123.73</v>
      </c>
      <c r="H571" s="3">
        <v>0.86399999999999999</v>
      </c>
      <c r="I571" s="2">
        <v>0.90848200000000001</v>
      </c>
      <c r="J571" s="3">
        <v>0.84</v>
      </c>
      <c r="K571" s="2">
        <v>64.52</v>
      </c>
      <c r="L571" s="3">
        <v>0.90869999999999995</v>
      </c>
      <c r="M571" s="4">
        <v>12.22</v>
      </c>
      <c r="N571" s="5">
        <v>160</v>
      </c>
      <c r="O571" s="5">
        <v>563</v>
      </c>
      <c r="P571" s="7">
        <v>1</v>
      </c>
      <c r="Q571" s="6">
        <f t="shared" si="72"/>
        <v>1.1007</v>
      </c>
      <c r="R571" s="9">
        <f t="shared" si="73"/>
        <v>119.27502201600001</v>
      </c>
      <c r="S571" s="9">
        <f t="shared" si="74"/>
        <v>117.667823904</v>
      </c>
      <c r="T571" s="9">
        <f t="shared" si="75"/>
        <v>58.62932399999999</v>
      </c>
      <c r="U571" s="9">
        <f t="shared" si="76"/>
        <v>12.22</v>
      </c>
      <c r="V571" s="9">
        <f t="shared" si="77"/>
        <v>190.124346016</v>
      </c>
      <c r="W571" s="9">
        <f t="shared" si="78"/>
        <v>188.51714790399998</v>
      </c>
    </row>
    <row r="572" spans="1:23" x14ac:dyDescent="0.2">
      <c r="A572" s="1">
        <v>564</v>
      </c>
      <c r="B572" s="2" t="s">
        <v>1681</v>
      </c>
      <c r="C572" s="2" t="s">
        <v>1682</v>
      </c>
      <c r="D572" s="2" t="s">
        <v>1683</v>
      </c>
      <c r="E572" s="2" t="s">
        <v>20</v>
      </c>
      <c r="F572" s="2">
        <v>115.29</v>
      </c>
      <c r="G572" s="2">
        <v>113.68</v>
      </c>
      <c r="H572" s="3">
        <v>1.0786</v>
      </c>
      <c r="I572" s="2">
        <v>0.90750399999999998</v>
      </c>
      <c r="J572" s="3">
        <v>1.26</v>
      </c>
      <c r="K572" s="2">
        <v>57.18</v>
      </c>
      <c r="L572" s="3">
        <v>1.0434000000000001</v>
      </c>
      <c r="M572" s="4">
        <v>7.97</v>
      </c>
      <c r="N572" s="5">
        <v>77</v>
      </c>
      <c r="O572" s="5">
        <v>564</v>
      </c>
      <c r="P572" s="7">
        <v>1</v>
      </c>
      <c r="Q572" s="6">
        <f t="shared" si="72"/>
        <v>1.1019000000000001</v>
      </c>
      <c r="R572" s="9">
        <f t="shared" si="73"/>
        <v>137.02324180860003</v>
      </c>
      <c r="S572" s="9">
        <f t="shared" si="74"/>
        <v>135.10974177120002</v>
      </c>
      <c r="T572" s="9">
        <f t="shared" si="75"/>
        <v>59.661612000000005</v>
      </c>
      <c r="U572" s="9">
        <f t="shared" si="76"/>
        <v>7.97</v>
      </c>
      <c r="V572" s="9">
        <f t="shared" si="77"/>
        <v>204.65485380860005</v>
      </c>
      <c r="W572" s="9">
        <f t="shared" si="78"/>
        <v>202.74135377120004</v>
      </c>
    </row>
    <row r="573" spans="1:23" x14ac:dyDescent="0.2">
      <c r="A573" s="1">
        <v>565</v>
      </c>
      <c r="B573" s="2" t="s">
        <v>1684</v>
      </c>
      <c r="C573" s="2" t="s">
        <v>1685</v>
      </c>
      <c r="D573" s="2" t="s">
        <v>1686</v>
      </c>
      <c r="E573" s="2" t="s">
        <v>20</v>
      </c>
      <c r="F573" s="2">
        <v>115.29</v>
      </c>
      <c r="G573" s="2">
        <v>113.68</v>
      </c>
      <c r="H573" s="3">
        <v>0.85609999999999997</v>
      </c>
      <c r="I573" s="2">
        <v>0.90750399999999998</v>
      </c>
      <c r="J573" s="3">
        <v>0.77</v>
      </c>
      <c r="K573" s="2">
        <v>57.18</v>
      </c>
      <c r="L573" s="3">
        <v>0.9153</v>
      </c>
      <c r="M573" s="4">
        <v>8.7200000000000006</v>
      </c>
      <c r="N573" s="5">
        <v>220</v>
      </c>
      <c r="O573" s="5">
        <v>565</v>
      </c>
      <c r="P573" s="7">
        <v>1</v>
      </c>
      <c r="Q573" s="6">
        <f t="shared" si="72"/>
        <v>1.1019000000000001</v>
      </c>
      <c r="R573" s="9">
        <f t="shared" si="73"/>
        <v>108.75727546110001</v>
      </c>
      <c r="S573" s="9">
        <f t="shared" si="74"/>
        <v>107.23850355120001</v>
      </c>
      <c r="T573" s="9">
        <f t="shared" si="75"/>
        <v>52.336854000000002</v>
      </c>
      <c r="U573" s="9">
        <f t="shared" si="76"/>
        <v>8.7200000000000006</v>
      </c>
      <c r="V573" s="9">
        <f t="shared" si="77"/>
        <v>169.81412946110001</v>
      </c>
      <c r="W573" s="9">
        <f t="shared" si="78"/>
        <v>168.2953575512</v>
      </c>
    </row>
    <row r="574" spans="1:23" x14ac:dyDescent="0.2">
      <c r="A574" s="1">
        <v>566</v>
      </c>
      <c r="B574" s="2" t="s">
        <v>1687</v>
      </c>
      <c r="C574" s="2" t="s">
        <v>1688</v>
      </c>
      <c r="D574" s="2" t="s">
        <v>1689</v>
      </c>
      <c r="E574" s="2" t="s">
        <v>16</v>
      </c>
      <c r="F574" s="2">
        <v>125.42</v>
      </c>
      <c r="G574" s="2">
        <v>123.73</v>
      </c>
      <c r="H574" s="3">
        <v>0.9103</v>
      </c>
      <c r="I574" s="2">
        <v>0.90848200000000001</v>
      </c>
      <c r="J574" s="3">
        <v>0.8</v>
      </c>
      <c r="K574" s="2">
        <v>64.52</v>
      </c>
      <c r="L574" s="3">
        <v>0.95340000000000003</v>
      </c>
      <c r="M574" s="4">
        <v>5.64</v>
      </c>
      <c r="N574" s="5">
        <v>300</v>
      </c>
      <c r="O574" s="5">
        <v>566</v>
      </c>
      <c r="P574" s="7">
        <v>1</v>
      </c>
      <c r="Q574" s="6">
        <f t="shared" si="72"/>
        <v>1.1007</v>
      </c>
      <c r="R574" s="9">
        <f t="shared" si="73"/>
        <v>125.6667274782</v>
      </c>
      <c r="S574" s="9">
        <f t="shared" si="74"/>
        <v>123.9734028933</v>
      </c>
      <c r="T574" s="9">
        <f t="shared" si="75"/>
        <v>61.513368</v>
      </c>
      <c r="U574" s="9">
        <f t="shared" si="76"/>
        <v>5.64</v>
      </c>
      <c r="V574" s="9">
        <f t="shared" si="77"/>
        <v>192.82009547819999</v>
      </c>
      <c r="W574" s="9">
        <f t="shared" si="78"/>
        <v>191.12677089329998</v>
      </c>
    </row>
    <row r="575" spans="1:23" x14ac:dyDescent="0.2">
      <c r="A575" s="1">
        <v>567</v>
      </c>
      <c r="B575" s="2" t="s">
        <v>1690</v>
      </c>
      <c r="C575" s="2" t="s">
        <v>1691</v>
      </c>
      <c r="D575" s="2" t="s">
        <v>1692</v>
      </c>
      <c r="E575" s="2" t="s">
        <v>20</v>
      </c>
      <c r="F575" s="2">
        <v>115.29</v>
      </c>
      <c r="G575" s="2">
        <v>113.68</v>
      </c>
      <c r="H575" s="3">
        <v>1.0859000000000001</v>
      </c>
      <c r="I575" s="2">
        <v>0.90750399999999998</v>
      </c>
      <c r="J575" s="3">
        <v>0.92</v>
      </c>
      <c r="K575" s="2">
        <v>57.18</v>
      </c>
      <c r="L575" s="3">
        <v>1.0407999999999999</v>
      </c>
      <c r="M575" s="4">
        <v>7.08</v>
      </c>
      <c r="N575" s="5">
        <v>70</v>
      </c>
      <c r="O575" s="5">
        <v>567</v>
      </c>
      <c r="P575" s="7">
        <v>1</v>
      </c>
      <c r="Q575" s="6">
        <f t="shared" si="72"/>
        <v>1.1019000000000001</v>
      </c>
      <c r="R575" s="9">
        <f t="shared" si="73"/>
        <v>137.95061958090002</v>
      </c>
      <c r="S575" s="9">
        <f t="shared" si="74"/>
        <v>136.02416891280004</v>
      </c>
      <c r="T575" s="9">
        <f t="shared" si="75"/>
        <v>59.512943999999997</v>
      </c>
      <c r="U575" s="9">
        <f t="shared" si="76"/>
        <v>7.08</v>
      </c>
      <c r="V575" s="9">
        <f t="shared" si="77"/>
        <v>204.54356358090004</v>
      </c>
      <c r="W575" s="9">
        <f t="shared" si="78"/>
        <v>202.61711291280005</v>
      </c>
    </row>
    <row r="576" spans="1:23" x14ac:dyDescent="0.2">
      <c r="A576" s="1">
        <v>568</v>
      </c>
      <c r="B576" s="2" t="s">
        <v>1693</v>
      </c>
      <c r="C576" s="2" t="s">
        <v>1694</v>
      </c>
      <c r="D576" s="2" t="s">
        <v>1695</v>
      </c>
      <c r="E576" s="2" t="s">
        <v>20</v>
      </c>
      <c r="F576" s="2">
        <v>115.29</v>
      </c>
      <c r="G576" s="2">
        <v>113.68</v>
      </c>
      <c r="H576" s="3">
        <v>0.91910000000000003</v>
      </c>
      <c r="I576" s="2">
        <v>0.90750399999999998</v>
      </c>
      <c r="J576" s="3">
        <v>0.86</v>
      </c>
      <c r="K576" s="2">
        <v>57.18</v>
      </c>
      <c r="L576" s="3">
        <v>0.96350000000000002</v>
      </c>
      <c r="M576" s="4">
        <v>12.5</v>
      </c>
      <c r="N576" s="5">
        <v>160</v>
      </c>
      <c r="O576" s="5">
        <v>568</v>
      </c>
      <c r="P576" s="7">
        <v>1</v>
      </c>
      <c r="Q576" s="6">
        <f t="shared" si="72"/>
        <v>1.1019000000000001</v>
      </c>
      <c r="R576" s="9">
        <f t="shared" si="73"/>
        <v>116.76067267410002</v>
      </c>
      <c r="S576" s="9">
        <f t="shared" si="74"/>
        <v>115.13013504720003</v>
      </c>
      <c r="T576" s="9">
        <f t="shared" si="75"/>
        <v>55.092930000000003</v>
      </c>
      <c r="U576" s="9">
        <f t="shared" si="76"/>
        <v>12.5</v>
      </c>
      <c r="V576" s="9">
        <f t="shared" si="77"/>
        <v>184.35360267410002</v>
      </c>
      <c r="W576" s="9">
        <f t="shared" si="78"/>
        <v>182.72306504720004</v>
      </c>
    </row>
    <row r="577" spans="1:23" x14ac:dyDescent="0.2">
      <c r="A577" s="1">
        <v>569</v>
      </c>
      <c r="B577" s="2" t="s">
        <v>1696</v>
      </c>
      <c r="C577" s="2" t="s">
        <v>1697</v>
      </c>
      <c r="D577" s="2" t="s">
        <v>1698</v>
      </c>
      <c r="E577" s="2" t="s">
        <v>20</v>
      </c>
      <c r="F577" s="2">
        <v>115.29</v>
      </c>
      <c r="G577" s="2">
        <v>113.68</v>
      </c>
      <c r="H577" s="3">
        <v>0.9849</v>
      </c>
      <c r="I577" s="2">
        <v>0.90750399999999998</v>
      </c>
      <c r="J577" s="3">
        <v>0.84</v>
      </c>
      <c r="K577" s="2">
        <v>57.18</v>
      </c>
      <c r="L577" s="3">
        <v>0.98680000000000001</v>
      </c>
      <c r="M577" s="4">
        <v>20.82</v>
      </c>
      <c r="N577" s="5">
        <v>160</v>
      </c>
      <c r="O577" s="5">
        <v>569</v>
      </c>
      <c r="P577" s="7">
        <v>1</v>
      </c>
      <c r="Q577" s="6">
        <f t="shared" si="72"/>
        <v>1.1019000000000001</v>
      </c>
      <c r="R577" s="9">
        <f t="shared" si="73"/>
        <v>125.11977642990001</v>
      </c>
      <c r="S577" s="9">
        <f t="shared" si="74"/>
        <v>123.37250572080002</v>
      </c>
      <c r="T577" s="9">
        <f t="shared" si="75"/>
        <v>56.425224</v>
      </c>
      <c r="U577" s="9">
        <f t="shared" si="76"/>
        <v>20.82</v>
      </c>
      <c r="V577" s="9">
        <f t="shared" si="77"/>
        <v>202.36500042990002</v>
      </c>
      <c r="W577" s="9">
        <f t="shared" si="78"/>
        <v>200.61772972080001</v>
      </c>
    </row>
    <row r="578" spans="1:23" x14ac:dyDescent="0.2">
      <c r="A578" s="1">
        <v>570</v>
      </c>
      <c r="B578" s="2" t="s">
        <v>1699</v>
      </c>
      <c r="C578" s="2" t="s">
        <v>1700</v>
      </c>
      <c r="D578" s="2" t="s">
        <v>1701</v>
      </c>
      <c r="E578" s="2" t="s">
        <v>20</v>
      </c>
      <c r="F578" s="2">
        <v>115.29</v>
      </c>
      <c r="G578" s="2">
        <v>113.68</v>
      </c>
      <c r="H578" s="3">
        <v>0.9304</v>
      </c>
      <c r="I578" s="2">
        <v>0.90750399999999998</v>
      </c>
      <c r="J578" s="3">
        <v>0.93</v>
      </c>
      <c r="K578" s="2">
        <v>57.18</v>
      </c>
      <c r="L578" s="3">
        <v>0.97099999999999997</v>
      </c>
      <c r="M578" s="4">
        <v>24.33</v>
      </c>
      <c r="N578" s="5">
        <v>120</v>
      </c>
      <c r="O578" s="5">
        <v>570</v>
      </c>
      <c r="P578" s="7">
        <v>1</v>
      </c>
      <c r="Q578" s="6">
        <f t="shared" si="72"/>
        <v>1.1019000000000001</v>
      </c>
      <c r="R578" s="9">
        <f t="shared" si="73"/>
        <v>118.19620265040001</v>
      </c>
      <c r="S578" s="9">
        <f t="shared" si="74"/>
        <v>116.54561815680002</v>
      </c>
      <c r="T578" s="9">
        <f t="shared" si="75"/>
        <v>55.52178</v>
      </c>
      <c r="U578" s="9">
        <f t="shared" si="76"/>
        <v>24.33</v>
      </c>
      <c r="V578" s="9">
        <f t="shared" si="77"/>
        <v>198.0479826504</v>
      </c>
      <c r="W578" s="9">
        <f t="shared" si="78"/>
        <v>196.39739815680002</v>
      </c>
    </row>
    <row r="579" spans="1:23" x14ac:dyDescent="0.2">
      <c r="A579" s="1">
        <v>571</v>
      </c>
      <c r="B579" s="2" t="s">
        <v>1705</v>
      </c>
      <c r="C579" s="2" t="s">
        <v>1706</v>
      </c>
      <c r="D579" s="2" t="s">
        <v>1707</v>
      </c>
      <c r="E579" s="2" t="s">
        <v>20</v>
      </c>
      <c r="F579" s="2">
        <v>115.29</v>
      </c>
      <c r="G579" s="2">
        <v>113.68</v>
      </c>
      <c r="H579" s="3">
        <v>1.0638000000000001</v>
      </c>
      <c r="I579" s="2">
        <v>0.90750399999999998</v>
      </c>
      <c r="J579" s="3">
        <v>1</v>
      </c>
      <c r="K579" s="2">
        <v>57.18</v>
      </c>
      <c r="L579" s="3">
        <v>1.0359</v>
      </c>
      <c r="M579" s="4">
        <v>7.04</v>
      </c>
      <c r="N579" s="5">
        <v>200</v>
      </c>
      <c r="O579" s="5">
        <v>571</v>
      </c>
      <c r="P579" s="7">
        <v>1</v>
      </c>
      <c r="Q579" s="6">
        <f t="shared" si="72"/>
        <v>1.1019000000000001</v>
      </c>
      <c r="R579" s="9">
        <f t="shared" si="73"/>
        <v>135.14307865380005</v>
      </c>
      <c r="S579" s="9">
        <f t="shared" si="74"/>
        <v>133.25583468960002</v>
      </c>
      <c r="T579" s="9">
        <f t="shared" si="75"/>
        <v>59.232762000000001</v>
      </c>
      <c r="U579" s="9">
        <f t="shared" si="76"/>
        <v>7.04</v>
      </c>
      <c r="V579" s="9">
        <f t="shared" si="77"/>
        <v>201.41584065380005</v>
      </c>
      <c r="W579" s="9">
        <f t="shared" si="78"/>
        <v>199.52859668960002</v>
      </c>
    </row>
    <row r="580" spans="1:23" x14ac:dyDescent="0.2">
      <c r="A580" s="1">
        <v>572</v>
      </c>
      <c r="B580" s="2" t="s">
        <v>1708</v>
      </c>
      <c r="C580" s="2" t="s">
        <v>1709</v>
      </c>
      <c r="D580" s="2" t="s">
        <v>1710</v>
      </c>
      <c r="E580" s="2" t="s">
        <v>20</v>
      </c>
      <c r="F580" s="2">
        <v>115.29</v>
      </c>
      <c r="G580" s="2">
        <v>113.68</v>
      </c>
      <c r="H580" s="3">
        <v>1.1082000000000001</v>
      </c>
      <c r="I580" s="2">
        <v>0.90750399999999998</v>
      </c>
      <c r="J580" s="3">
        <v>1.03</v>
      </c>
      <c r="K580" s="2">
        <v>57.18</v>
      </c>
      <c r="L580" s="3">
        <v>1.0571999999999999</v>
      </c>
      <c r="M580" s="4">
        <v>6.67</v>
      </c>
      <c r="N580" s="5">
        <v>143</v>
      </c>
      <c r="O580" s="5">
        <v>572</v>
      </c>
      <c r="P580" s="7">
        <v>1</v>
      </c>
      <c r="Q580" s="6">
        <f t="shared" si="72"/>
        <v>1.1019000000000001</v>
      </c>
      <c r="R580" s="9">
        <f t="shared" si="73"/>
        <v>140.78356811820004</v>
      </c>
      <c r="S580" s="9">
        <f t="shared" si="74"/>
        <v>138.81755593440002</v>
      </c>
      <c r="T580" s="9">
        <f t="shared" si="75"/>
        <v>60.450695999999994</v>
      </c>
      <c r="U580" s="9">
        <f t="shared" si="76"/>
        <v>6.67</v>
      </c>
      <c r="V580" s="9">
        <f t="shared" si="77"/>
        <v>207.90426411820002</v>
      </c>
      <c r="W580" s="9">
        <f t="shared" si="78"/>
        <v>205.9382519344</v>
      </c>
    </row>
    <row r="581" spans="1:23" x14ac:dyDescent="0.2">
      <c r="A581" s="1">
        <v>573</v>
      </c>
      <c r="B581" s="2" t="s">
        <v>1711</v>
      </c>
      <c r="C581" s="2" t="s">
        <v>1712</v>
      </c>
      <c r="D581" s="2" t="s">
        <v>1713</v>
      </c>
      <c r="E581" s="2" t="s">
        <v>20</v>
      </c>
      <c r="F581" s="2">
        <v>115.29</v>
      </c>
      <c r="G581" s="2">
        <v>113.68</v>
      </c>
      <c r="H581" s="3">
        <v>0.95289999999999997</v>
      </c>
      <c r="I581" s="2">
        <v>0.90750399999999998</v>
      </c>
      <c r="J581" s="3">
        <v>0.90779751871366421</v>
      </c>
      <c r="K581" s="2">
        <v>57.18</v>
      </c>
      <c r="L581" s="3">
        <v>0.97499999999999998</v>
      </c>
      <c r="M581" s="4">
        <v>10.7</v>
      </c>
      <c r="N581" s="5">
        <v>40</v>
      </c>
      <c r="O581" s="5">
        <v>573</v>
      </c>
      <c r="P581" s="7">
        <v>1</v>
      </c>
      <c r="Q581" s="6">
        <f t="shared" si="72"/>
        <v>1.1019000000000001</v>
      </c>
      <c r="R581" s="9">
        <f t="shared" si="73"/>
        <v>121.05455879790001</v>
      </c>
      <c r="S581" s="9">
        <f t="shared" si="74"/>
        <v>119.36405797680001</v>
      </c>
      <c r="T581" s="9">
        <f t="shared" si="75"/>
        <v>55.750499999999995</v>
      </c>
      <c r="U581" s="9">
        <f t="shared" si="76"/>
        <v>10.7</v>
      </c>
      <c r="V581" s="9">
        <f t="shared" si="77"/>
        <v>187.50505879790001</v>
      </c>
      <c r="W581" s="9">
        <f t="shared" si="78"/>
        <v>185.81455797679999</v>
      </c>
    </row>
    <row r="582" spans="1:23" x14ac:dyDescent="0.2">
      <c r="A582" s="1">
        <v>574</v>
      </c>
      <c r="B582" s="2" t="s">
        <v>1717</v>
      </c>
      <c r="C582" s="2" t="s">
        <v>1718</v>
      </c>
      <c r="D582" s="2" t="s">
        <v>1719</v>
      </c>
      <c r="E582" s="2" t="s">
        <v>20</v>
      </c>
      <c r="F582" s="2">
        <v>115.29</v>
      </c>
      <c r="G582" s="2">
        <v>113.68</v>
      </c>
      <c r="H582" s="3">
        <v>0.872</v>
      </c>
      <c r="I582" s="2">
        <v>0.90750399999999998</v>
      </c>
      <c r="J582" s="3">
        <v>1.21</v>
      </c>
      <c r="K582" s="2">
        <v>57.18</v>
      </c>
      <c r="L582" s="3">
        <v>0.92810000000000004</v>
      </c>
      <c r="M582" s="4">
        <v>10.52</v>
      </c>
      <c r="N582" s="5">
        <v>44</v>
      </c>
      <c r="O582" s="5">
        <v>574</v>
      </c>
      <c r="P582" s="7">
        <v>1</v>
      </c>
      <c r="Q582" s="6">
        <f t="shared" si="72"/>
        <v>1.1019000000000001</v>
      </c>
      <c r="R582" s="9">
        <f t="shared" si="73"/>
        <v>110.77718047200001</v>
      </c>
      <c r="S582" s="9">
        <f t="shared" si="74"/>
        <v>109.23020102400001</v>
      </c>
      <c r="T582" s="9">
        <f t="shared" si="75"/>
        <v>53.068758000000003</v>
      </c>
      <c r="U582" s="9">
        <f t="shared" si="76"/>
        <v>10.52</v>
      </c>
      <c r="V582" s="9">
        <f t="shared" si="77"/>
        <v>174.36593847200001</v>
      </c>
      <c r="W582" s="9">
        <f t="shared" si="78"/>
        <v>172.81895902400001</v>
      </c>
    </row>
    <row r="583" spans="1:23" x14ac:dyDescent="0.2">
      <c r="A583" s="1">
        <v>575</v>
      </c>
      <c r="B583" s="2" t="s">
        <v>1720</v>
      </c>
      <c r="C583" s="2" t="s">
        <v>1721</v>
      </c>
      <c r="D583" s="2" t="s">
        <v>1722</v>
      </c>
      <c r="E583" s="2" t="s">
        <v>16</v>
      </c>
      <c r="F583" s="2">
        <v>125.42</v>
      </c>
      <c r="G583" s="2">
        <v>123.73</v>
      </c>
      <c r="H583" s="3">
        <v>0.8538</v>
      </c>
      <c r="I583" s="2">
        <v>0.90848200000000001</v>
      </c>
      <c r="J583" s="3">
        <v>0.85</v>
      </c>
      <c r="K583" s="2">
        <v>64.52</v>
      </c>
      <c r="L583" s="3">
        <v>0.91049999999999998</v>
      </c>
      <c r="M583" s="4">
        <v>9.15</v>
      </c>
      <c r="N583" s="5">
        <v>138</v>
      </c>
      <c r="O583" s="5">
        <v>575</v>
      </c>
      <c r="P583" s="7">
        <v>1.3</v>
      </c>
      <c r="Q583" s="6">
        <f t="shared" si="72"/>
        <v>1.431</v>
      </c>
      <c r="R583" s="9">
        <f t="shared" si="73"/>
        <v>153.23662587600001</v>
      </c>
      <c r="S583" s="9">
        <f t="shared" si="74"/>
        <v>151.17180449400001</v>
      </c>
      <c r="T583" s="9">
        <f t="shared" si="75"/>
        <v>58.745459999999994</v>
      </c>
      <c r="U583" s="9">
        <f t="shared" si="76"/>
        <v>9.15</v>
      </c>
      <c r="V583" s="9">
        <f t="shared" si="77"/>
        <v>221.13208587599999</v>
      </c>
      <c r="W583" s="9">
        <f t="shared" si="78"/>
        <v>219.067264494</v>
      </c>
    </row>
    <row r="584" spans="1:23" x14ac:dyDescent="0.2">
      <c r="A584" s="1">
        <v>576</v>
      </c>
      <c r="B584" s="2" t="s">
        <v>1398</v>
      </c>
      <c r="C584" s="2" t="s">
        <v>1399</v>
      </c>
      <c r="D584" s="2" t="s">
        <v>1400</v>
      </c>
      <c r="E584" s="2" t="s">
        <v>16</v>
      </c>
      <c r="F584" s="2">
        <v>125.42</v>
      </c>
      <c r="G584" s="2">
        <v>123.73</v>
      </c>
      <c r="H584" s="3">
        <v>1.0713999999999999</v>
      </c>
      <c r="I584" s="2">
        <v>0.90848200000000001</v>
      </c>
      <c r="J584" s="3">
        <v>0.94</v>
      </c>
      <c r="K584" s="2">
        <v>64.52</v>
      </c>
      <c r="L584" s="3">
        <v>1.0328999999999999</v>
      </c>
      <c r="M584" s="4">
        <v>12.99</v>
      </c>
      <c r="N584" s="5">
        <v>200</v>
      </c>
      <c r="O584" s="5">
        <v>576</v>
      </c>
      <c r="P584" s="7">
        <v>1</v>
      </c>
      <c r="Q584" s="6">
        <f t="shared" si="72"/>
        <v>1.1007</v>
      </c>
      <c r="R584" s="9">
        <f t="shared" si="73"/>
        <v>147.90654929160002</v>
      </c>
      <c r="S584" s="9">
        <f t="shared" si="74"/>
        <v>145.9135492254</v>
      </c>
      <c r="T584" s="9">
        <f t="shared" si="75"/>
        <v>66.642707999999985</v>
      </c>
      <c r="U584" s="9">
        <f t="shared" si="76"/>
        <v>12.99</v>
      </c>
      <c r="V584" s="9">
        <f t="shared" si="77"/>
        <v>227.53925729159999</v>
      </c>
      <c r="W584" s="9">
        <f t="shared" si="78"/>
        <v>225.54625722539998</v>
      </c>
    </row>
    <row r="587" spans="1:23" x14ac:dyDescent="0.2">
      <c r="B587" s="2"/>
      <c r="C587" s="2"/>
      <c r="D587" s="2"/>
      <c r="E587" s="2"/>
      <c r="F587" s="2"/>
      <c r="G587" s="2"/>
      <c r="H587" s="3"/>
      <c r="I587" s="2"/>
      <c r="J587" s="3"/>
      <c r="K587" s="2"/>
      <c r="L587" s="3"/>
      <c r="M587" s="4"/>
      <c r="N587" s="5"/>
      <c r="O587" s="5"/>
    </row>
    <row r="588" spans="1:23" x14ac:dyDescent="0.2">
      <c r="B588" s="2"/>
      <c r="C588" s="2"/>
      <c r="D588" s="2"/>
      <c r="E588" s="2"/>
      <c r="F588" s="2"/>
      <c r="G588" s="2"/>
      <c r="H588" s="3"/>
      <c r="I588" s="2"/>
      <c r="J588" s="3"/>
      <c r="K588" s="2"/>
      <c r="L588" s="3"/>
      <c r="M588" s="4"/>
      <c r="N588" s="5"/>
      <c r="O588" s="5"/>
    </row>
    <row r="589" spans="1:23" x14ac:dyDescent="0.2">
      <c r="B589" s="2"/>
      <c r="C589" s="2"/>
      <c r="D589" s="2"/>
      <c r="E589" s="2"/>
      <c r="F589" s="2"/>
      <c r="G589" s="2"/>
      <c r="H589" s="3"/>
      <c r="I589" s="2"/>
      <c r="J589" s="3"/>
      <c r="K589" s="2"/>
      <c r="L589" s="3"/>
      <c r="M589" s="4"/>
      <c r="N589" s="5"/>
      <c r="O589" s="5"/>
    </row>
    <row r="590" spans="1:23" x14ac:dyDescent="0.2">
      <c r="B590" s="2"/>
      <c r="C590" s="2"/>
      <c r="D590" s="2"/>
      <c r="E590" s="2"/>
      <c r="F590" s="2"/>
      <c r="G590" s="2"/>
      <c r="H590" s="3"/>
      <c r="I590" s="2"/>
      <c r="J590" s="3"/>
      <c r="K590" s="2"/>
      <c r="L590" s="3"/>
      <c r="M590" s="4"/>
      <c r="N590" s="5"/>
      <c r="O590" s="5"/>
    </row>
    <row r="591" spans="1:23" x14ac:dyDescent="0.2">
      <c r="B591" s="2"/>
      <c r="C591" s="2"/>
      <c r="D591" s="2"/>
      <c r="E591" s="2"/>
      <c r="F591" s="2"/>
      <c r="G591" s="2"/>
      <c r="H591" s="3"/>
      <c r="I591" s="2"/>
      <c r="J591" s="3"/>
      <c r="K591" s="2"/>
      <c r="L591" s="3"/>
      <c r="M591" s="4"/>
      <c r="N591" s="5"/>
      <c r="O591" s="5"/>
    </row>
    <row r="592" spans="1:23" x14ac:dyDescent="0.2">
      <c r="B592" s="2"/>
      <c r="C592" s="2"/>
      <c r="D592" s="2"/>
      <c r="E592" s="2"/>
      <c r="F592" s="2"/>
      <c r="G592" s="2"/>
      <c r="H592" s="3"/>
      <c r="I592" s="2"/>
      <c r="J592" s="3"/>
      <c r="K592" s="2"/>
      <c r="L592" s="3"/>
      <c r="M592" s="4"/>
      <c r="N592" s="5"/>
      <c r="O592" s="5"/>
    </row>
  </sheetData>
  <sortState ref="B9:N586">
    <sortCondition ref="B9:B586"/>
  </sortState>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Drop Down 1">
              <controlPr defaultSize="0" autoLine="0" autoPict="0">
                <anchor moveWithCells="1">
                  <from>
                    <xdr:col>1</xdr:col>
                    <xdr:colOff>304800</xdr:colOff>
                    <xdr:row>0</xdr:row>
                    <xdr:rowOff>114300</xdr:rowOff>
                  </from>
                  <to>
                    <xdr:col>2</xdr:col>
                    <xdr:colOff>281940</xdr:colOff>
                    <xdr:row>2</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CDE79-7F10-4D6E-B9EC-E86378C25058}">
  <sheetPr>
    <pageSetUpPr fitToPage="1"/>
  </sheetPr>
  <dimension ref="A1:AF64"/>
  <sheetViews>
    <sheetView tabSelected="1" workbookViewId="0">
      <pane ySplit="1" topLeftCell="A2" activePane="bottomLeft" state="frozen"/>
      <selection pane="bottomLeft" activeCell="Q27" sqref="Q27"/>
    </sheetView>
  </sheetViews>
  <sheetFormatPr defaultRowHeight="14.4" x14ac:dyDescent="0.3"/>
  <cols>
    <col min="1" max="1" width="3.77734375" customWidth="1"/>
    <col min="2" max="2" width="2.109375" customWidth="1"/>
    <col min="5" max="5" width="6.77734375" customWidth="1"/>
    <col min="6" max="6" width="5.6640625" customWidth="1"/>
    <col min="10" max="10" width="15.5546875" customWidth="1"/>
    <col min="11" max="11" width="17.109375" customWidth="1"/>
    <col min="12" max="12" width="2.21875" customWidth="1"/>
  </cols>
  <sheetData>
    <row r="1" spans="1:32" ht="25.8" x14ac:dyDescent="0.5">
      <c r="A1" s="34"/>
      <c r="B1" s="16"/>
      <c r="C1" s="32" t="s">
        <v>1735</v>
      </c>
      <c r="D1" s="33"/>
      <c r="E1" s="33"/>
      <c r="F1" s="33"/>
      <c r="G1" s="33"/>
      <c r="H1" s="33"/>
      <c r="I1" s="33"/>
      <c r="J1" s="33"/>
      <c r="K1" s="33"/>
      <c r="L1" s="16"/>
      <c r="M1" s="34"/>
      <c r="N1" s="34"/>
      <c r="O1" s="34"/>
      <c r="P1" s="34"/>
      <c r="Q1" s="34"/>
      <c r="R1" s="34"/>
      <c r="S1" s="34"/>
      <c r="T1" s="34"/>
      <c r="U1" s="34"/>
      <c r="V1" s="34"/>
      <c r="W1" s="34"/>
      <c r="X1" s="34"/>
      <c r="Y1" s="34"/>
      <c r="Z1" s="34"/>
      <c r="AA1" s="34"/>
      <c r="AB1" s="34"/>
      <c r="AC1" s="34"/>
      <c r="AD1" s="34"/>
      <c r="AE1" s="34"/>
      <c r="AF1" s="34"/>
    </row>
    <row r="2" spans="1:32" x14ac:dyDescent="0.3">
      <c r="A2" s="34"/>
      <c r="B2" s="16"/>
      <c r="C2" s="16"/>
      <c r="D2" s="16"/>
      <c r="E2" s="16"/>
      <c r="F2" s="16"/>
      <c r="G2" s="16"/>
      <c r="H2" s="16"/>
      <c r="I2" s="16"/>
      <c r="J2" s="16"/>
      <c r="K2" s="16"/>
      <c r="L2" s="16"/>
      <c r="M2" s="34"/>
      <c r="N2" s="34"/>
      <c r="O2" s="34"/>
      <c r="P2" s="34"/>
      <c r="Q2" s="34"/>
      <c r="R2" s="34"/>
      <c r="S2" s="34"/>
      <c r="T2" s="34"/>
      <c r="U2" s="34"/>
      <c r="V2" s="34"/>
      <c r="W2" s="34"/>
      <c r="X2" s="34"/>
      <c r="Y2" s="34"/>
      <c r="Z2" s="34"/>
      <c r="AA2" s="34"/>
      <c r="AB2" s="34"/>
      <c r="AC2" s="34"/>
      <c r="AD2" s="34"/>
      <c r="AE2" s="34"/>
      <c r="AF2" s="34"/>
    </row>
    <row r="3" spans="1:32" x14ac:dyDescent="0.3">
      <c r="A3" s="34"/>
      <c r="B3" s="16"/>
      <c r="C3" s="13"/>
      <c r="D3" s="13"/>
      <c r="E3" s="13"/>
      <c r="F3" s="16"/>
      <c r="G3" s="16"/>
      <c r="H3" s="16"/>
      <c r="I3" s="16"/>
      <c r="J3" s="16"/>
      <c r="K3" s="16"/>
      <c r="L3" s="16"/>
      <c r="M3" s="34"/>
      <c r="N3" s="34"/>
      <c r="O3" s="34"/>
      <c r="P3" s="34"/>
      <c r="Q3" s="34"/>
      <c r="R3" s="34"/>
      <c r="S3" s="34"/>
      <c r="T3" s="34"/>
      <c r="U3" s="34"/>
      <c r="V3" s="34"/>
      <c r="W3" s="34"/>
      <c r="X3" s="34"/>
      <c r="Y3" s="34"/>
      <c r="Z3" s="34"/>
      <c r="AA3" s="34"/>
      <c r="AB3" s="34"/>
      <c r="AC3" s="34"/>
      <c r="AD3" s="34"/>
      <c r="AE3" s="34"/>
      <c r="AF3" s="34"/>
    </row>
    <row r="4" spans="1:32" x14ac:dyDescent="0.3">
      <c r="A4" s="34"/>
      <c r="B4" s="16"/>
      <c r="C4" s="13"/>
      <c r="D4" s="13"/>
      <c r="E4" s="13"/>
      <c r="F4" s="16"/>
      <c r="G4" s="16"/>
      <c r="H4" s="16"/>
      <c r="I4" s="16"/>
      <c r="J4" s="16"/>
      <c r="K4" s="16"/>
      <c r="L4" s="16"/>
      <c r="M4" s="34"/>
      <c r="N4" s="34"/>
      <c r="O4" s="34"/>
      <c r="P4" s="34"/>
      <c r="Q4" s="34"/>
      <c r="R4" s="34"/>
      <c r="S4" s="34"/>
      <c r="T4" s="34"/>
      <c r="U4" s="34"/>
      <c r="V4" s="34"/>
      <c r="W4" s="34"/>
      <c r="X4" s="34"/>
      <c r="Y4" s="34"/>
      <c r="Z4" s="34"/>
      <c r="AA4" s="34"/>
      <c r="AB4" s="34"/>
      <c r="AC4" s="34"/>
      <c r="AD4" s="34"/>
      <c r="AE4" s="34"/>
      <c r="AF4" s="34"/>
    </row>
    <row r="5" spans="1:32" x14ac:dyDescent="0.3">
      <c r="A5" s="34"/>
      <c r="B5" s="16"/>
      <c r="C5" s="13"/>
      <c r="D5" s="13"/>
      <c r="E5" s="13"/>
      <c r="F5" s="16"/>
      <c r="G5" s="16"/>
      <c r="H5" s="16"/>
      <c r="I5" s="16"/>
      <c r="J5" s="16"/>
      <c r="K5" s="16"/>
      <c r="L5" s="16"/>
      <c r="M5" s="34"/>
      <c r="N5" s="34"/>
      <c r="O5" s="34"/>
      <c r="P5" s="34"/>
      <c r="Q5" s="34"/>
      <c r="R5" s="34"/>
      <c r="S5" s="34"/>
      <c r="T5" s="34"/>
      <c r="U5" s="34"/>
      <c r="V5" s="34"/>
      <c r="W5" s="34"/>
      <c r="X5" s="34"/>
      <c r="Y5" s="34"/>
      <c r="Z5" s="34"/>
      <c r="AA5" s="34"/>
      <c r="AB5" s="34"/>
      <c r="AC5" s="34"/>
      <c r="AD5" s="34"/>
      <c r="AE5" s="34"/>
      <c r="AF5" s="34"/>
    </row>
    <row r="6" spans="1:32" x14ac:dyDescent="0.3">
      <c r="A6" s="34"/>
      <c r="B6" s="16"/>
      <c r="C6" s="13"/>
      <c r="D6" s="13"/>
      <c r="E6" s="13"/>
      <c r="F6" s="16"/>
      <c r="G6" s="16"/>
      <c r="H6" s="16"/>
      <c r="I6" s="16"/>
      <c r="J6" s="16"/>
      <c r="K6" s="16"/>
      <c r="L6" s="16"/>
      <c r="M6" s="34"/>
      <c r="N6" s="34"/>
      <c r="O6" s="34"/>
      <c r="P6" s="34"/>
      <c r="Q6" s="34"/>
      <c r="R6" s="34"/>
      <c r="S6" s="34"/>
      <c r="T6" s="34"/>
      <c r="U6" s="34"/>
      <c r="V6" s="34"/>
      <c r="W6" s="34"/>
      <c r="X6" s="34"/>
      <c r="Y6" s="34"/>
      <c r="Z6" s="34"/>
      <c r="AA6" s="34"/>
      <c r="AB6" s="34"/>
      <c r="AC6" s="34"/>
      <c r="AD6" s="34"/>
      <c r="AE6" s="34"/>
      <c r="AF6" s="34"/>
    </row>
    <row r="7" spans="1:32" x14ac:dyDescent="0.3">
      <c r="A7" s="34"/>
      <c r="B7" s="16"/>
      <c r="C7" s="13"/>
      <c r="D7" s="13"/>
      <c r="E7" s="13"/>
      <c r="F7" s="16"/>
      <c r="G7" s="16"/>
      <c r="H7" s="16"/>
      <c r="I7" s="16"/>
      <c r="J7" s="16"/>
      <c r="K7" s="16"/>
      <c r="L7" s="16"/>
      <c r="M7" s="34"/>
      <c r="N7" s="34"/>
      <c r="O7" s="34"/>
      <c r="P7" s="34"/>
      <c r="Q7" s="34"/>
      <c r="R7" s="34"/>
      <c r="S7" s="34"/>
      <c r="T7" s="34"/>
      <c r="U7" s="34"/>
      <c r="V7" s="34"/>
      <c r="W7" s="34"/>
      <c r="X7" s="34"/>
      <c r="Y7" s="34"/>
      <c r="Z7" s="34"/>
      <c r="AA7" s="34"/>
      <c r="AB7" s="34"/>
      <c r="AC7" s="34"/>
      <c r="AD7" s="34"/>
      <c r="AE7" s="34"/>
      <c r="AF7" s="34"/>
    </row>
    <row r="8" spans="1:32" x14ac:dyDescent="0.3">
      <c r="A8" s="34"/>
      <c r="B8" s="16"/>
      <c r="C8" s="13"/>
      <c r="D8" s="13"/>
      <c r="E8" s="13"/>
      <c r="F8" s="16"/>
      <c r="G8" s="16"/>
      <c r="H8" s="16"/>
      <c r="I8" s="16"/>
      <c r="J8" s="16"/>
      <c r="K8" s="16"/>
      <c r="L8" s="16"/>
      <c r="M8" s="34"/>
      <c r="N8" s="34"/>
      <c r="O8" s="34"/>
      <c r="P8" s="34"/>
      <c r="Q8" s="34"/>
      <c r="R8" s="34"/>
      <c r="S8" s="34"/>
      <c r="T8" s="34"/>
      <c r="U8" s="34"/>
      <c r="V8" s="34"/>
      <c r="W8" s="34"/>
      <c r="X8" s="34"/>
      <c r="Y8" s="34"/>
      <c r="Z8" s="34"/>
      <c r="AA8" s="34"/>
      <c r="AB8" s="34"/>
      <c r="AC8" s="34"/>
      <c r="AD8" s="34"/>
      <c r="AE8" s="34"/>
      <c r="AF8" s="34"/>
    </row>
    <row r="9" spans="1:32" x14ac:dyDescent="0.3">
      <c r="A9" s="34"/>
      <c r="B9" s="16"/>
      <c r="C9" s="13"/>
      <c r="D9" s="13"/>
      <c r="E9" s="13"/>
      <c r="F9" s="16"/>
      <c r="G9" s="16"/>
      <c r="H9" s="16"/>
      <c r="I9" s="16"/>
      <c r="J9" s="16"/>
      <c r="K9" s="16"/>
      <c r="L9" s="16"/>
      <c r="M9" s="34"/>
      <c r="N9" s="34"/>
      <c r="O9" s="34"/>
      <c r="P9" s="34"/>
      <c r="Q9" s="34"/>
      <c r="R9" s="34"/>
      <c r="S9" s="34"/>
      <c r="T9" s="34"/>
      <c r="U9" s="34"/>
      <c r="V9" s="34"/>
      <c r="W9" s="34"/>
      <c r="X9" s="34"/>
      <c r="Y9" s="34"/>
      <c r="Z9" s="34"/>
      <c r="AA9" s="34"/>
      <c r="AB9" s="34"/>
      <c r="AC9" s="34"/>
      <c r="AD9" s="34"/>
      <c r="AE9" s="34"/>
      <c r="AF9" s="34"/>
    </row>
    <row r="10" spans="1:32" x14ac:dyDescent="0.3">
      <c r="A10" s="34"/>
      <c r="B10" s="16"/>
      <c r="C10" s="13"/>
      <c r="D10" s="13"/>
      <c r="E10" s="13"/>
      <c r="F10" s="16"/>
      <c r="G10" s="16"/>
      <c r="H10" s="16"/>
      <c r="I10" s="16"/>
      <c r="J10" s="16"/>
      <c r="K10" s="16"/>
      <c r="L10" s="16"/>
      <c r="M10" s="34"/>
      <c r="N10" s="34"/>
      <c r="O10" s="34"/>
      <c r="P10" s="34"/>
      <c r="Q10" s="34"/>
      <c r="R10" s="34"/>
      <c r="S10" s="34"/>
      <c r="T10" s="34"/>
      <c r="U10" s="34"/>
      <c r="V10" s="34"/>
      <c r="W10" s="34"/>
      <c r="X10" s="34"/>
      <c r="Y10" s="34"/>
      <c r="Z10" s="34"/>
      <c r="AA10" s="34"/>
      <c r="AB10" s="34"/>
      <c r="AC10" s="34"/>
      <c r="AD10" s="34"/>
      <c r="AE10" s="34"/>
      <c r="AF10" s="34"/>
    </row>
    <row r="11" spans="1:32" x14ac:dyDescent="0.3">
      <c r="A11" s="34"/>
      <c r="B11" s="16"/>
      <c r="C11" s="13"/>
      <c r="D11" s="13"/>
      <c r="E11" s="13"/>
      <c r="F11" s="16"/>
      <c r="G11" s="16"/>
      <c r="H11" s="16"/>
      <c r="I11" s="16"/>
      <c r="J11" s="16"/>
      <c r="K11" s="16"/>
      <c r="L11" s="16"/>
      <c r="M11" s="34"/>
      <c r="N11" s="34"/>
      <c r="O11" s="34"/>
      <c r="P11" s="34"/>
      <c r="Q11" s="34"/>
      <c r="R11" s="34"/>
      <c r="S11" s="34"/>
      <c r="T11" s="34"/>
      <c r="U11" s="34"/>
      <c r="V11" s="34"/>
      <c r="W11" s="34"/>
      <c r="X11" s="34"/>
      <c r="Y11" s="34"/>
      <c r="Z11" s="34"/>
      <c r="AA11" s="34"/>
      <c r="AB11" s="34"/>
      <c r="AC11" s="34"/>
      <c r="AD11" s="34"/>
      <c r="AE11" s="34"/>
      <c r="AF11" s="34"/>
    </row>
    <row r="12" spans="1:32" x14ac:dyDescent="0.3">
      <c r="A12" s="34"/>
      <c r="B12" s="16"/>
      <c r="C12" s="13"/>
      <c r="D12" s="13"/>
      <c r="E12" s="13"/>
      <c r="F12" s="16"/>
      <c r="G12" s="16"/>
      <c r="H12" s="16"/>
      <c r="I12" s="16"/>
      <c r="J12" s="16"/>
      <c r="K12" s="16"/>
      <c r="L12" s="16"/>
      <c r="M12" s="34"/>
      <c r="N12" s="34"/>
      <c r="O12" s="34"/>
      <c r="P12" s="34"/>
      <c r="Q12" s="34"/>
      <c r="R12" s="34"/>
      <c r="S12" s="34"/>
      <c r="T12" s="34"/>
      <c r="U12" s="34"/>
      <c r="V12" s="34"/>
      <c r="W12" s="34"/>
      <c r="X12" s="34"/>
      <c r="Y12" s="34"/>
      <c r="Z12" s="34"/>
      <c r="AA12" s="34"/>
      <c r="AB12" s="34"/>
      <c r="AC12" s="34"/>
      <c r="AD12" s="34"/>
      <c r="AE12" s="34"/>
      <c r="AF12" s="34"/>
    </row>
    <row r="13" spans="1:32" x14ac:dyDescent="0.3">
      <c r="A13" s="34"/>
      <c r="B13" s="16"/>
      <c r="C13" s="13"/>
      <c r="D13" s="13"/>
      <c r="E13" s="13"/>
      <c r="F13" s="16"/>
      <c r="G13" s="16"/>
      <c r="H13" s="16"/>
      <c r="I13" s="16"/>
      <c r="J13" s="16"/>
      <c r="K13" s="16"/>
      <c r="L13" s="16"/>
      <c r="M13" s="34"/>
      <c r="N13" s="34"/>
      <c r="O13" s="34"/>
      <c r="P13" s="34"/>
      <c r="Q13" s="34"/>
      <c r="R13" s="34"/>
      <c r="S13" s="34"/>
      <c r="T13" s="34"/>
      <c r="U13" s="34"/>
      <c r="V13" s="34"/>
      <c r="W13" s="34"/>
      <c r="X13" s="34"/>
      <c r="Y13" s="34"/>
      <c r="Z13" s="34"/>
      <c r="AA13" s="34"/>
      <c r="AB13" s="34"/>
      <c r="AC13" s="34"/>
      <c r="AD13" s="34"/>
      <c r="AE13" s="34"/>
      <c r="AF13" s="34"/>
    </row>
    <row r="14" spans="1:32" x14ac:dyDescent="0.3">
      <c r="A14" s="34"/>
      <c r="B14" s="16"/>
      <c r="C14" s="13"/>
      <c r="D14" s="13"/>
      <c r="E14" s="13"/>
      <c r="F14" s="16"/>
      <c r="G14" s="16"/>
      <c r="H14" s="16"/>
      <c r="I14" s="16"/>
      <c r="J14" s="16"/>
      <c r="K14" s="16"/>
      <c r="L14" s="16"/>
      <c r="M14" s="34"/>
      <c r="N14" s="34"/>
      <c r="O14" s="34"/>
      <c r="P14" s="34"/>
      <c r="Q14" s="34"/>
      <c r="R14" s="34"/>
      <c r="S14" s="34"/>
      <c r="T14" s="34"/>
      <c r="U14" s="34"/>
      <c r="V14" s="34"/>
      <c r="W14" s="34"/>
      <c r="X14" s="34"/>
      <c r="Y14" s="34"/>
      <c r="Z14" s="34"/>
      <c r="AA14" s="34"/>
      <c r="AB14" s="34"/>
      <c r="AC14" s="34"/>
      <c r="AD14" s="34"/>
      <c r="AE14" s="34"/>
      <c r="AF14" s="34"/>
    </row>
    <row r="15" spans="1:32" x14ac:dyDescent="0.3">
      <c r="A15" s="34"/>
      <c r="B15" s="16"/>
      <c r="C15" s="13"/>
      <c r="D15" s="13"/>
      <c r="E15" s="13"/>
      <c r="F15" s="16"/>
      <c r="G15" s="16"/>
      <c r="H15" s="16"/>
      <c r="I15" s="16"/>
      <c r="J15" s="16"/>
      <c r="K15" s="16"/>
      <c r="L15" s="16"/>
      <c r="M15" s="34"/>
      <c r="N15" s="34"/>
      <c r="O15" s="34"/>
      <c r="P15" s="34"/>
      <c r="Q15" s="34"/>
      <c r="R15" s="34"/>
      <c r="S15" s="34"/>
      <c r="T15" s="34"/>
      <c r="U15" s="34"/>
      <c r="V15" s="34"/>
      <c r="W15" s="34"/>
      <c r="X15" s="34"/>
      <c r="Y15" s="34"/>
      <c r="Z15" s="34"/>
      <c r="AA15" s="34"/>
      <c r="AB15" s="34"/>
      <c r="AC15" s="34"/>
      <c r="AD15" s="34"/>
      <c r="AE15" s="34"/>
      <c r="AF15" s="34"/>
    </row>
    <row r="16" spans="1:32" x14ac:dyDescent="0.3">
      <c r="A16" s="34"/>
      <c r="B16" s="16"/>
      <c r="C16" s="13"/>
      <c r="D16" s="13"/>
      <c r="E16" s="13"/>
      <c r="F16" s="16"/>
      <c r="G16" s="16"/>
      <c r="H16" s="16"/>
      <c r="I16" s="16"/>
      <c r="J16" s="16"/>
      <c r="K16" s="16"/>
      <c r="L16" s="16"/>
      <c r="M16" s="34"/>
      <c r="N16" s="34"/>
      <c r="O16" s="34"/>
      <c r="P16" s="34"/>
      <c r="Q16" s="34"/>
      <c r="R16" s="34"/>
      <c r="S16" s="34"/>
      <c r="T16" s="34"/>
      <c r="U16" s="34"/>
      <c r="V16" s="34"/>
      <c r="W16" s="34"/>
      <c r="X16" s="34"/>
      <c r="Y16" s="34"/>
      <c r="Z16" s="34"/>
      <c r="AA16" s="34"/>
      <c r="AB16" s="34"/>
      <c r="AC16" s="34"/>
      <c r="AD16" s="34"/>
      <c r="AE16" s="34"/>
      <c r="AF16" s="34"/>
    </row>
    <row r="17" spans="1:32" x14ac:dyDescent="0.3">
      <c r="A17" s="34"/>
      <c r="B17" s="16"/>
      <c r="C17" s="13"/>
      <c r="D17" s="13"/>
      <c r="E17" s="13"/>
      <c r="F17" s="16"/>
      <c r="G17" s="16"/>
      <c r="H17" s="16"/>
      <c r="I17" s="16"/>
      <c r="J17" s="16"/>
      <c r="K17" s="16"/>
      <c r="L17" s="16"/>
      <c r="M17" s="34"/>
      <c r="N17" s="34"/>
      <c r="O17" s="34"/>
      <c r="P17" s="34"/>
      <c r="Q17" s="34"/>
      <c r="R17" s="34"/>
      <c r="S17" s="34"/>
      <c r="T17" s="34"/>
      <c r="U17" s="34"/>
      <c r="V17" s="34"/>
      <c r="W17" s="34"/>
      <c r="X17" s="34"/>
      <c r="Y17" s="34"/>
      <c r="Z17" s="34"/>
      <c r="AA17" s="34"/>
      <c r="AB17" s="34"/>
      <c r="AC17" s="34"/>
      <c r="AD17" s="34"/>
      <c r="AE17" s="34"/>
      <c r="AF17" s="34"/>
    </row>
    <row r="18" spans="1:32" x14ac:dyDescent="0.3">
      <c r="A18" s="34"/>
      <c r="B18" s="16"/>
      <c r="C18" s="13"/>
      <c r="D18" s="13"/>
      <c r="E18" s="13"/>
      <c r="F18" s="16"/>
      <c r="H18" s="18" t="s">
        <v>1743</v>
      </c>
      <c r="I18" s="16"/>
      <c r="J18" s="16"/>
      <c r="K18" s="16"/>
      <c r="L18" s="16"/>
      <c r="M18" s="34"/>
      <c r="N18" s="34"/>
      <c r="O18" s="34"/>
      <c r="P18" s="34"/>
      <c r="Q18" s="34"/>
      <c r="R18" s="34"/>
      <c r="S18" s="34"/>
      <c r="T18" s="34"/>
      <c r="U18" s="34"/>
      <c r="V18" s="34"/>
      <c r="W18" s="34"/>
      <c r="X18" s="34"/>
      <c r="Y18" s="34"/>
      <c r="Z18" s="34"/>
      <c r="AA18" s="34"/>
      <c r="AB18" s="34"/>
      <c r="AC18" s="34"/>
      <c r="AD18" s="34"/>
      <c r="AE18" s="34"/>
      <c r="AF18" s="34"/>
    </row>
    <row r="19" spans="1:32" x14ac:dyDescent="0.3">
      <c r="A19" s="34"/>
      <c r="B19" s="16"/>
      <c r="C19" s="13"/>
      <c r="D19" s="13"/>
      <c r="E19" s="13"/>
      <c r="F19" s="16"/>
      <c r="G19" s="16"/>
      <c r="H19" s="16"/>
      <c r="I19" s="16"/>
      <c r="J19" s="16"/>
      <c r="K19" s="16"/>
      <c r="L19" s="16"/>
      <c r="M19" s="34"/>
      <c r="N19" s="34"/>
      <c r="O19" s="34"/>
      <c r="P19" s="34"/>
      <c r="Q19" s="34"/>
      <c r="R19" s="34"/>
      <c r="S19" s="34"/>
      <c r="T19" s="34"/>
      <c r="U19" s="34"/>
      <c r="V19" s="34"/>
      <c r="W19" s="34"/>
      <c r="X19" s="34"/>
      <c r="Y19" s="34"/>
      <c r="Z19" s="34"/>
      <c r="AA19" s="34"/>
      <c r="AB19" s="34"/>
      <c r="AC19" s="34"/>
      <c r="AD19" s="34"/>
      <c r="AE19" s="34"/>
      <c r="AF19" s="34"/>
    </row>
    <row r="20" spans="1:32" ht="20.399999999999999" customHeight="1" x14ac:dyDescent="0.3">
      <c r="A20" s="34"/>
      <c r="B20" s="16"/>
      <c r="C20" s="13"/>
      <c r="D20" s="13"/>
      <c r="E20" s="13"/>
      <c r="F20" s="16"/>
      <c r="G20" s="17"/>
      <c r="H20" s="17"/>
      <c r="I20" s="14"/>
      <c r="J20" s="15" t="s">
        <v>1740</v>
      </c>
      <c r="K20" s="35">
        <v>1</v>
      </c>
      <c r="L20" s="16"/>
      <c r="M20" s="34"/>
      <c r="N20" s="34"/>
      <c r="O20" s="34"/>
      <c r="P20" s="34"/>
      <c r="Q20" s="34"/>
      <c r="R20" s="34"/>
      <c r="S20" s="34"/>
      <c r="T20" s="34"/>
      <c r="U20" s="34"/>
      <c r="V20" s="34"/>
      <c r="W20" s="34"/>
      <c r="X20" s="34"/>
      <c r="Y20" s="34"/>
      <c r="Z20" s="34"/>
      <c r="AA20" s="34"/>
      <c r="AB20" s="34"/>
      <c r="AC20" s="34"/>
      <c r="AD20" s="34"/>
      <c r="AE20" s="34"/>
      <c r="AF20" s="34"/>
    </row>
    <row r="21" spans="1:32" ht="20.399999999999999" customHeight="1" x14ac:dyDescent="0.3">
      <c r="A21" s="34"/>
      <c r="B21" s="16"/>
      <c r="C21" s="13"/>
      <c r="D21" s="13"/>
      <c r="E21" s="13"/>
      <c r="F21" s="16"/>
      <c r="G21" s="17"/>
      <c r="H21" s="17"/>
      <c r="I21" s="14"/>
      <c r="J21" s="15" t="s">
        <v>1741</v>
      </c>
      <c r="K21" s="35">
        <v>1</v>
      </c>
      <c r="L21" s="16"/>
      <c r="M21" s="34"/>
      <c r="N21" s="34"/>
      <c r="O21" s="34"/>
      <c r="P21" s="34"/>
      <c r="Q21" s="34"/>
      <c r="R21" s="34"/>
      <c r="S21" s="34"/>
      <c r="T21" s="34"/>
      <c r="U21" s="34"/>
      <c r="V21" s="34"/>
      <c r="W21" s="34"/>
      <c r="X21" s="34"/>
      <c r="Y21" s="34"/>
      <c r="Z21" s="34"/>
      <c r="AA21" s="34"/>
      <c r="AB21" s="34"/>
      <c r="AC21" s="34"/>
      <c r="AD21" s="34"/>
      <c r="AE21" s="34"/>
      <c r="AF21" s="34"/>
    </row>
    <row r="22" spans="1:32" ht="20.399999999999999" customHeight="1" x14ac:dyDescent="0.3">
      <c r="A22" s="34"/>
      <c r="B22" s="16"/>
      <c r="C22" s="13"/>
      <c r="D22" s="13"/>
      <c r="E22" s="13"/>
      <c r="F22" s="16"/>
      <c r="G22" s="17"/>
      <c r="H22" s="17"/>
      <c r="I22" s="14"/>
      <c r="J22" s="15" t="s">
        <v>1742</v>
      </c>
      <c r="K22" s="36">
        <v>1</v>
      </c>
      <c r="L22" s="16"/>
      <c r="M22" s="34"/>
      <c r="N22" s="34"/>
      <c r="O22" s="34"/>
      <c r="P22" s="34"/>
      <c r="Q22" s="34"/>
      <c r="R22" s="34"/>
      <c r="S22" s="34"/>
      <c r="T22" s="34"/>
      <c r="U22" s="34"/>
      <c r="V22" s="34"/>
      <c r="W22" s="34"/>
      <c r="X22" s="34"/>
      <c r="Y22" s="34"/>
      <c r="Z22" s="34"/>
      <c r="AA22" s="34"/>
      <c r="AB22" s="34"/>
      <c r="AC22" s="34"/>
      <c r="AD22" s="34"/>
      <c r="AE22" s="34"/>
      <c r="AF22" s="34"/>
    </row>
    <row r="23" spans="1:32" x14ac:dyDescent="0.3">
      <c r="A23" s="34"/>
      <c r="B23" s="16"/>
      <c r="C23" s="13"/>
      <c r="D23" s="13"/>
      <c r="E23" s="13"/>
      <c r="F23" s="16"/>
      <c r="G23" s="17"/>
      <c r="H23" s="17"/>
      <c r="I23" s="17"/>
      <c r="J23" s="17"/>
      <c r="K23" s="17"/>
      <c r="L23" s="16"/>
      <c r="M23" s="34"/>
      <c r="N23" s="34"/>
      <c r="O23" s="34"/>
      <c r="P23" s="34"/>
      <c r="Q23" s="34"/>
      <c r="R23" s="34"/>
      <c r="S23" s="34"/>
      <c r="T23" s="34"/>
      <c r="U23" s="34"/>
      <c r="V23" s="34"/>
      <c r="W23" s="34"/>
      <c r="X23" s="34"/>
      <c r="Y23" s="34"/>
      <c r="Z23" s="34"/>
      <c r="AA23" s="34"/>
      <c r="AB23" s="34"/>
      <c r="AC23" s="34"/>
      <c r="AD23" s="34"/>
      <c r="AE23" s="34"/>
      <c r="AF23" s="34"/>
    </row>
    <row r="24" spans="1:32" x14ac:dyDescent="0.3">
      <c r="A24" s="34"/>
      <c r="B24" s="16"/>
      <c r="C24" s="13"/>
      <c r="D24" s="13"/>
      <c r="E24" s="13"/>
      <c r="F24" s="16"/>
      <c r="G24" s="16"/>
      <c r="H24" s="16"/>
      <c r="I24" s="16"/>
      <c r="J24" s="16"/>
      <c r="K24" s="16"/>
      <c r="L24" s="16"/>
      <c r="M24" s="34"/>
      <c r="N24" s="34"/>
      <c r="O24" s="34"/>
      <c r="P24" s="34"/>
      <c r="Q24" s="34"/>
      <c r="R24" s="34"/>
      <c r="S24" s="34"/>
      <c r="T24" s="34"/>
      <c r="U24" s="34"/>
      <c r="V24" s="34"/>
      <c r="W24" s="34"/>
      <c r="X24" s="34"/>
      <c r="Y24" s="34"/>
      <c r="Z24" s="34"/>
      <c r="AA24" s="34"/>
      <c r="AB24" s="34"/>
      <c r="AC24" s="34"/>
      <c r="AD24" s="34"/>
      <c r="AE24" s="34"/>
      <c r="AF24" s="34"/>
    </row>
    <row r="25" spans="1:32" ht="25.2" customHeight="1" x14ac:dyDescent="0.3">
      <c r="A25" s="34"/>
      <c r="B25" s="16"/>
      <c r="C25" s="13"/>
      <c r="D25" s="13"/>
      <c r="E25" s="13"/>
      <c r="F25" s="28"/>
      <c r="G25" s="17"/>
      <c r="H25" s="17"/>
      <c r="I25" s="17"/>
      <c r="J25" s="19" t="s">
        <v>1736</v>
      </c>
      <c r="K25" s="37">
        <f>Sheet1!S5</f>
        <v>101.43878072160001</v>
      </c>
      <c r="L25" s="16"/>
      <c r="M25" s="34"/>
      <c r="N25" s="34"/>
      <c r="O25" s="34"/>
      <c r="P25" s="34"/>
      <c r="Q25" s="34"/>
      <c r="R25" s="34"/>
      <c r="S25" s="34"/>
      <c r="T25" s="34"/>
      <c r="U25" s="34"/>
      <c r="V25" s="34"/>
      <c r="W25" s="34"/>
      <c r="X25" s="34"/>
      <c r="Y25" s="34"/>
      <c r="Z25" s="34"/>
      <c r="AA25" s="34"/>
      <c r="AB25" s="34"/>
      <c r="AC25" s="34"/>
      <c r="AD25" s="34"/>
      <c r="AE25" s="34"/>
      <c r="AF25" s="34"/>
    </row>
    <row r="26" spans="1:32" ht="25.2" customHeight="1" x14ac:dyDescent="0.3">
      <c r="A26" s="34"/>
      <c r="B26" s="16"/>
      <c r="C26" s="13"/>
      <c r="D26" s="13"/>
      <c r="E26" s="13"/>
      <c r="F26" s="28"/>
      <c r="G26" s="17"/>
      <c r="H26" s="17"/>
      <c r="I26" s="17"/>
      <c r="J26" s="19" t="s">
        <v>1737</v>
      </c>
      <c r="K26" s="37">
        <f>Sheet1!S6</f>
        <v>101.43878072160001</v>
      </c>
      <c r="L26" s="16"/>
      <c r="M26" s="34"/>
      <c r="N26" s="34"/>
      <c r="O26" s="34"/>
      <c r="P26" s="34"/>
      <c r="Q26" s="34"/>
      <c r="R26" s="34"/>
      <c r="S26" s="34"/>
      <c r="T26" s="34"/>
      <c r="U26" s="34"/>
      <c r="V26" s="34"/>
      <c r="W26" s="34"/>
      <c r="X26" s="34"/>
      <c r="Y26" s="34"/>
      <c r="Z26" s="34"/>
      <c r="AA26" s="34"/>
      <c r="AB26" s="34"/>
      <c r="AC26" s="34"/>
      <c r="AD26" s="34"/>
      <c r="AE26" s="34"/>
      <c r="AF26" s="34"/>
    </row>
    <row r="27" spans="1:32" ht="45" customHeight="1" thickBot="1" x14ac:dyDescent="0.35">
      <c r="A27" s="34"/>
      <c r="B27" s="16"/>
      <c r="C27" s="13"/>
      <c r="D27" s="13"/>
      <c r="E27" s="13"/>
      <c r="F27" s="28"/>
      <c r="G27" s="20"/>
      <c r="H27" s="20"/>
      <c r="I27" s="20"/>
      <c r="J27" s="20"/>
      <c r="K27" s="20"/>
      <c r="L27" s="16"/>
      <c r="M27" s="34"/>
      <c r="N27" s="34"/>
      <c r="O27" s="34"/>
      <c r="P27" s="34"/>
      <c r="Q27" s="34"/>
      <c r="R27" s="34"/>
      <c r="S27" s="34"/>
      <c r="T27" s="34"/>
      <c r="U27" s="34"/>
      <c r="V27" s="34"/>
      <c r="W27" s="34"/>
      <c r="X27" s="34"/>
      <c r="Y27" s="34"/>
      <c r="Z27" s="34"/>
      <c r="AA27" s="34"/>
      <c r="AB27" s="34"/>
      <c r="AC27" s="34"/>
      <c r="AD27" s="34"/>
      <c r="AE27" s="34"/>
      <c r="AF27" s="34"/>
    </row>
    <row r="28" spans="1:32" ht="20.399999999999999" customHeight="1" thickTop="1" thickBot="1" x14ac:dyDescent="0.35">
      <c r="A28" s="34"/>
      <c r="B28" s="16"/>
      <c r="C28" s="13"/>
      <c r="D28" s="13"/>
      <c r="E28" s="13"/>
      <c r="F28" s="16"/>
      <c r="G28" s="22"/>
      <c r="H28" s="22"/>
      <c r="I28" s="22"/>
      <c r="J28" s="24" t="s">
        <v>1738</v>
      </c>
      <c r="K28" s="21">
        <f>K25-K26</f>
        <v>0</v>
      </c>
      <c r="L28" s="16"/>
      <c r="M28" s="34"/>
      <c r="N28" s="34"/>
      <c r="O28" s="34"/>
      <c r="P28" s="34"/>
      <c r="Q28" s="34"/>
      <c r="R28" s="34"/>
      <c r="S28" s="34"/>
      <c r="T28" s="34"/>
      <c r="U28" s="34"/>
      <c r="V28" s="34"/>
      <c r="W28" s="34"/>
      <c r="X28" s="34"/>
      <c r="Y28" s="34"/>
      <c r="Z28" s="34"/>
      <c r="AA28" s="34"/>
      <c r="AB28" s="34"/>
      <c r="AC28" s="34"/>
      <c r="AD28" s="34"/>
      <c r="AE28" s="34"/>
      <c r="AF28" s="34"/>
    </row>
    <row r="29" spans="1:32" ht="20.399999999999999" customHeight="1" thickTop="1" thickBot="1" x14ac:dyDescent="0.35">
      <c r="A29" s="34"/>
      <c r="B29" s="16"/>
      <c r="C29" s="13"/>
      <c r="D29" s="13"/>
      <c r="E29" s="13"/>
      <c r="F29" s="16"/>
      <c r="G29" s="23"/>
      <c r="H29" s="25"/>
      <c r="I29" s="25"/>
      <c r="J29" s="27" t="s">
        <v>1739</v>
      </c>
      <c r="K29" s="26">
        <f>K28*K22</f>
        <v>0</v>
      </c>
      <c r="L29" s="16"/>
      <c r="M29" s="34"/>
      <c r="N29" s="34"/>
      <c r="O29" s="34"/>
      <c r="P29" s="34"/>
      <c r="Q29" s="34"/>
      <c r="R29" s="34"/>
      <c r="S29" s="34"/>
      <c r="T29" s="34"/>
      <c r="U29" s="34"/>
      <c r="V29" s="34"/>
      <c r="W29" s="34"/>
      <c r="X29" s="34"/>
      <c r="Y29" s="34"/>
      <c r="Z29" s="34"/>
      <c r="AA29" s="34"/>
      <c r="AB29" s="34"/>
      <c r="AC29" s="34"/>
      <c r="AD29" s="34"/>
      <c r="AE29" s="34"/>
      <c r="AF29" s="34"/>
    </row>
    <row r="30" spans="1:32" ht="15" thickTop="1" x14ac:dyDescent="0.3">
      <c r="A30" s="34"/>
      <c r="B30" s="16"/>
      <c r="C30" s="13"/>
      <c r="D30" s="13"/>
      <c r="E30" s="13"/>
      <c r="F30" s="16"/>
      <c r="G30" s="16"/>
      <c r="H30" s="16"/>
      <c r="I30" s="16"/>
      <c r="J30" s="16"/>
      <c r="K30" s="16"/>
      <c r="L30" s="16"/>
      <c r="M30" s="34"/>
      <c r="N30" s="34"/>
      <c r="O30" s="34"/>
      <c r="P30" s="34"/>
      <c r="Q30" s="34"/>
      <c r="R30" s="34"/>
      <c r="S30" s="34"/>
      <c r="T30" s="34"/>
      <c r="U30" s="34"/>
      <c r="V30" s="34"/>
      <c r="W30" s="34"/>
      <c r="X30" s="34"/>
      <c r="Y30" s="34"/>
      <c r="Z30" s="34"/>
      <c r="AA30" s="34"/>
      <c r="AB30" s="34"/>
      <c r="AC30" s="34"/>
      <c r="AD30" s="34"/>
      <c r="AE30" s="34"/>
      <c r="AF30" s="34"/>
    </row>
    <row r="31" spans="1:32" x14ac:dyDescent="0.3">
      <c r="A31" s="34"/>
      <c r="B31" s="16"/>
      <c r="C31" s="13"/>
      <c r="D31" s="13"/>
      <c r="E31" s="13"/>
      <c r="F31" s="16"/>
      <c r="G31" s="16"/>
      <c r="H31" s="16"/>
      <c r="I31" s="16"/>
      <c r="J31" s="16"/>
      <c r="K31" s="16"/>
      <c r="L31" s="16"/>
      <c r="M31" s="34"/>
      <c r="N31" s="34"/>
      <c r="O31" s="34"/>
      <c r="P31" s="34"/>
      <c r="Q31" s="34"/>
      <c r="R31" s="34"/>
      <c r="S31" s="34"/>
      <c r="T31" s="34"/>
      <c r="U31" s="34"/>
      <c r="V31" s="34"/>
      <c r="W31" s="34"/>
      <c r="X31" s="34"/>
      <c r="Y31" s="34"/>
      <c r="Z31" s="34"/>
      <c r="AA31" s="34"/>
      <c r="AB31" s="34"/>
      <c r="AC31" s="34"/>
      <c r="AD31" s="34"/>
      <c r="AE31" s="34"/>
      <c r="AF31" s="34"/>
    </row>
    <row r="32" spans="1:32" x14ac:dyDescent="0.3">
      <c r="A32" s="34"/>
      <c r="B32" s="16"/>
      <c r="C32" s="13"/>
      <c r="D32" s="13"/>
      <c r="E32" s="13"/>
      <c r="F32" s="16"/>
      <c r="G32" s="16"/>
      <c r="H32" s="16"/>
      <c r="I32" s="16"/>
      <c r="J32" s="16"/>
      <c r="K32" s="16"/>
      <c r="L32" s="16"/>
      <c r="M32" s="34"/>
      <c r="N32" s="34"/>
      <c r="O32" s="34"/>
      <c r="P32" s="34"/>
      <c r="Q32" s="34"/>
      <c r="R32" s="34"/>
      <c r="S32" s="34"/>
      <c r="T32" s="34"/>
      <c r="U32" s="34"/>
      <c r="V32" s="34"/>
      <c r="W32" s="34"/>
      <c r="X32" s="34"/>
      <c r="Y32" s="34"/>
      <c r="Z32" s="34"/>
      <c r="AA32" s="34"/>
      <c r="AB32" s="34"/>
      <c r="AC32" s="34"/>
      <c r="AD32" s="34"/>
      <c r="AE32" s="34"/>
      <c r="AF32" s="34"/>
    </row>
    <row r="33" spans="1:32" x14ac:dyDescent="0.3">
      <c r="A33" s="34"/>
      <c r="B33" s="16"/>
      <c r="C33" s="13"/>
      <c r="D33" s="13"/>
      <c r="E33" s="13"/>
      <c r="F33" s="16"/>
      <c r="G33" s="16"/>
      <c r="H33" s="16"/>
      <c r="I33" s="16"/>
      <c r="J33" s="16"/>
      <c r="K33" s="16"/>
      <c r="L33" s="16"/>
      <c r="M33" s="34"/>
      <c r="N33" s="34"/>
      <c r="O33" s="34"/>
      <c r="P33" s="34"/>
      <c r="Q33" s="34"/>
      <c r="R33" s="34"/>
      <c r="S33" s="34"/>
      <c r="T33" s="34"/>
      <c r="U33" s="34"/>
      <c r="V33" s="34"/>
      <c r="W33" s="34"/>
      <c r="X33" s="34"/>
      <c r="Y33" s="34"/>
      <c r="Z33" s="34"/>
      <c r="AA33" s="34"/>
      <c r="AB33" s="34"/>
      <c r="AC33" s="34"/>
      <c r="AD33" s="34"/>
      <c r="AE33" s="34"/>
      <c r="AF33" s="34"/>
    </row>
    <row r="34" spans="1:32" x14ac:dyDescent="0.3">
      <c r="A34" s="34"/>
      <c r="B34" s="16"/>
      <c r="C34" s="13"/>
      <c r="D34" s="13"/>
      <c r="E34" s="13"/>
      <c r="F34" s="16"/>
      <c r="G34" s="16"/>
      <c r="H34" s="29"/>
      <c r="I34" s="29"/>
      <c r="J34" s="31" t="s">
        <v>1746</v>
      </c>
      <c r="K34" s="38">
        <f>IF(K22=1,0,Sheet1!W5)</f>
        <v>0</v>
      </c>
      <c r="L34" s="16"/>
      <c r="M34" s="34"/>
      <c r="N34" s="34"/>
      <c r="O34" s="34"/>
      <c r="P34" s="34"/>
      <c r="Q34" s="34"/>
      <c r="R34" s="34"/>
      <c r="S34" s="34"/>
      <c r="T34" s="34"/>
      <c r="U34" s="34"/>
      <c r="V34" s="34"/>
      <c r="W34" s="34"/>
      <c r="X34" s="34"/>
      <c r="Y34" s="34"/>
      <c r="Z34" s="34"/>
      <c r="AA34" s="34"/>
      <c r="AB34" s="34"/>
      <c r="AC34" s="34"/>
      <c r="AD34" s="34"/>
      <c r="AE34" s="34"/>
      <c r="AF34" s="34"/>
    </row>
    <row r="35" spans="1:32" x14ac:dyDescent="0.3">
      <c r="A35" s="34"/>
      <c r="B35" s="16"/>
      <c r="C35" s="13"/>
      <c r="D35" s="13"/>
      <c r="E35" s="13"/>
      <c r="F35" s="16"/>
      <c r="G35" s="16"/>
      <c r="H35" s="29"/>
      <c r="I35" s="29"/>
      <c r="J35" s="31" t="s">
        <v>1747</v>
      </c>
      <c r="K35" s="38">
        <f>IF(K22=1,0,Sheet1!W6)</f>
        <v>0</v>
      </c>
      <c r="L35" s="16"/>
      <c r="M35" s="34"/>
      <c r="N35" s="34"/>
      <c r="O35" s="34"/>
      <c r="P35" s="34"/>
      <c r="Q35" s="34"/>
      <c r="R35" s="34"/>
      <c r="S35" s="34"/>
      <c r="T35" s="34"/>
      <c r="U35" s="34"/>
      <c r="V35" s="34"/>
      <c r="W35" s="34"/>
      <c r="X35" s="34"/>
      <c r="Y35" s="34"/>
      <c r="Z35" s="34"/>
      <c r="AA35" s="34"/>
      <c r="AB35" s="34"/>
      <c r="AC35" s="34"/>
      <c r="AD35" s="34"/>
      <c r="AE35" s="34"/>
      <c r="AF35" s="34"/>
    </row>
    <row r="36" spans="1:32" x14ac:dyDescent="0.3">
      <c r="A36" s="34"/>
      <c r="B36" s="16"/>
      <c r="C36" s="13"/>
      <c r="D36" s="13"/>
      <c r="E36" s="13"/>
      <c r="F36" s="16"/>
      <c r="G36" s="30" t="s">
        <v>1748</v>
      </c>
      <c r="H36" s="16"/>
      <c r="I36" s="16"/>
      <c r="J36" s="16"/>
      <c r="K36" s="16"/>
      <c r="L36" s="16"/>
      <c r="M36" s="34"/>
      <c r="N36" s="34"/>
      <c r="O36" s="34"/>
      <c r="P36" s="34"/>
      <c r="Q36" s="34"/>
      <c r="R36" s="34"/>
      <c r="S36" s="34"/>
      <c r="T36" s="34"/>
      <c r="U36" s="34"/>
      <c r="V36" s="34"/>
      <c r="W36" s="34"/>
      <c r="X36" s="34"/>
      <c r="Y36" s="34"/>
      <c r="Z36" s="34"/>
      <c r="AA36" s="34"/>
      <c r="AB36" s="34"/>
      <c r="AC36" s="34"/>
      <c r="AD36" s="34"/>
      <c r="AE36" s="34"/>
      <c r="AF36" s="34"/>
    </row>
    <row r="37" spans="1:32" ht="12" customHeight="1" x14ac:dyDescent="0.3">
      <c r="A37" s="34"/>
      <c r="B37" s="16"/>
      <c r="C37" s="13"/>
      <c r="D37" s="13"/>
      <c r="E37" s="13"/>
      <c r="F37" s="16"/>
      <c r="G37" s="30" t="s">
        <v>1750</v>
      </c>
      <c r="H37" s="16"/>
      <c r="I37" s="16"/>
      <c r="J37" s="16"/>
      <c r="K37" s="16"/>
      <c r="L37" s="16"/>
      <c r="M37" s="34"/>
      <c r="N37" s="34"/>
      <c r="O37" s="34"/>
      <c r="P37" s="34"/>
      <c r="Q37" s="34"/>
      <c r="R37" s="34"/>
      <c r="S37" s="34"/>
      <c r="T37" s="34"/>
      <c r="U37" s="34"/>
      <c r="V37" s="34"/>
      <c r="W37" s="34"/>
      <c r="X37" s="34"/>
      <c r="Y37" s="34"/>
      <c r="Z37" s="34"/>
      <c r="AA37" s="34"/>
      <c r="AB37" s="34"/>
      <c r="AC37" s="34"/>
      <c r="AD37" s="34"/>
      <c r="AE37" s="34"/>
      <c r="AF37" s="34"/>
    </row>
    <row r="38" spans="1:32" x14ac:dyDescent="0.3">
      <c r="A38" s="34"/>
      <c r="B38" s="16"/>
      <c r="C38" s="13"/>
      <c r="D38" s="13"/>
      <c r="E38" s="13"/>
      <c r="F38" s="16"/>
      <c r="G38" s="16"/>
      <c r="H38" s="16"/>
      <c r="I38" s="16"/>
      <c r="J38" s="16"/>
      <c r="K38" s="16"/>
      <c r="L38" s="16"/>
      <c r="M38" s="34"/>
      <c r="N38" s="34"/>
      <c r="O38" s="34"/>
      <c r="P38" s="34"/>
      <c r="Q38" s="34"/>
      <c r="R38" s="34"/>
      <c r="S38" s="34"/>
      <c r="T38" s="34"/>
      <c r="U38" s="34"/>
      <c r="V38" s="34"/>
      <c r="W38" s="34"/>
      <c r="X38" s="34"/>
      <c r="Y38" s="34"/>
      <c r="Z38" s="34"/>
      <c r="AA38" s="34"/>
      <c r="AB38" s="34"/>
      <c r="AC38" s="34"/>
      <c r="AD38" s="34"/>
      <c r="AE38" s="34"/>
      <c r="AF38" s="34"/>
    </row>
    <row r="39" spans="1:32" x14ac:dyDescent="0.3">
      <c r="A39" s="34"/>
      <c r="B39" s="16"/>
      <c r="C39" s="13"/>
      <c r="D39" s="13"/>
      <c r="E39" s="13"/>
      <c r="F39" s="16"/>
      <c r="G39" s="16"/>
      <c r="H39" s="16"/>
      <c r="I39" s="16"/>
      <c r="J39" s="16"/>
      <c r="K39" s="16"/>
      <c r="L39" s="16"/>
      <c r="M39" s="34"/>
      <c r="N39" s="34"/>
      <c r="O39" s="34"/>
      <c r="P39" s="34"/>
      <c r="Q39" s="34"/>
      <c r="R39" s="34"/>
      <c r="S39" s="34"/>
      <c r="T39" s="34"/>
      <c r="U39" s="34"/>
      <c r="V39" s="34"/>
      <c r="W39" s="34"/>
      <c r="X39" s="34"/>
      <c r="Y39" s="34"/>
      <c r="Z39" s="34"/>
      <c r="AA39" s="34"/>
      <c r="AB39" s="34"/>
      <c r="AC39" s="34"/>
      <c r="AD39" s="34"/>
      <c r="AE39" s="34"/>
      <c r="AF39" s="34"/>
    </row>
    <row r="40" spans="1:32" x14ac:dyDescent="0.3">
      <c r="A40" s="34"/>
      <c r="B40" s="16"/>
      <c r="C40" s="13"/>
      <c r="D40" s="13"/>
      <c r="E40" s="13"/>
      <c r="F40" s="16"/>
      <c r="G40" s="16"/>
      <c r="H40" s="16"/>
      <c r="I40" s="16"/>
      <c r="J40" s="16"/>
      <c r="K40" s="16"/>
      <c r="L40" s="16"/>
      <c r="M40" s="34"/>
      <c r="N40" s="34"/>
      <c r="O40" s="34"/>
      <c r="P40" s="34"/>
      <c r="Q40" s="34"/>
      <c r="R40" s="34"/>
      <c r="S40" s="34"/>
      <c r="T40" s="34"/>
      <c r="U40" s="34"/>
      <c r="V40" s="34"/>
      <c r="W40" s="34"/>
      <c r="X40" s="34"/>
      <c r="Y40" s="34"/>
      <c r="Z40" s="34"/>
      <c r="AA40" s="34"/>
      <c r="AB40" s="34"/>
      <c r="AC40" s="34"/>
      <c r="AD40" s="34"/>
      <c r="AE40" s="34"/>
      <c r="AF40" s="34"/>
    </row>
    <row r="41" spans="1:32" x14ac:dyDescent="0.3">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row>
    <row r="42" spans="1:32" x14ac:dyDescent="0.3">
      <c r="A42" s="34"/>
      <c r="B42" s="34"/>
      <c r="C42" s="34"/>
      <c r="D42" s="34" t="s">
        <v>1749</v>
      </c>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row>
    <row r="43" spans="1:32" x14ac:dyDescent="0.3">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row>
    <row r="44" spans="1:32" x14ac:dyDescent="0.3">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row>
    <row r="45" spans="1:32" x14ac:dyDescent="0.3">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row>
    <row r="46" spans="1:32" x14ac:dyDescent="0.3">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row>
    <row r="47" spans="1:32" x14ac:dyDescent="0.3">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row>
    <row r="48" spans="1:32" x14ac:dyDescent="0.3">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row>
    <row r="49" spans="1:32" x14ac:dyDescent="0.3">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row>
    <row r="50" spans="1:32" x14ac:dyDescent="0.3">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row>
    <row r="51" spans="1:32" x14ac:dyDescent="0.3">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row>
    <row r="52" spans="1:32" x14ac:dyDescent="0.3">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row>
    <row r="53" spans="1:32" x14ac:dyDescent="0.3">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row>
    <row r="54" spans="1:32" x14ac:dyDescent="0.3">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row>
    <row r="55" spans="1:32" x14ac:dyDescent="0.3">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row>
    <row r="56" spans="1:32" x14ac:dyDescent="0.3">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row>
    <row r="57" spans="1:32" x14ac:dyDescent="0.3">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row>
    <row r="58" spans="1:32" x14ac:dyDescent="0.3">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row>
    <row r="59" spans="1:32" x14ac:dyDescent="0.3">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row>
    <row r="60" spans="1:32" x14ac:dyDescent="0.3">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row>
    <row r="61" spans="1:32" x14ac:dyDescent="0.3">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row>
    <row r="62" spans="1:32" x14ac:dyDescent="0.3">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row>
    <row r="63" spans="1:32" x14ac:dyDescent="0.3">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row>
    <row r="64" spans="1:32" x14ac:dyDescent="0.3">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row>
  </sheetData>
  <sheetProtection password="D9F7" sheet="1" objects="1" scenarios="1"/>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8</xdr:col>
                    <xdr:colOff>91440</xdr:colOff>
                    <xdr:row>16</xdr:row>
                    <xdr:rowOff>137160</xdr:rowOff>
                  </from>
                  <to>
                    <xdr:col>10</xdr:col>
                    <xdr:colOff>1143000</xdr:colOff>
                    <xdr:row>18</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CMI Cut Estimate Template</vt:lpstr>
      <vt:lpstr>'CMI Cut Estimate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Darius Kirstein</dc:creator>
  <cp:lastModifiedBy>Sarah Daly</cp:lastModifiedBy>
  <cp:lastPrinted>2019-01-25T17:47:59Z</cp:lastPrinted>
  <dcterms:created xsi:type="dcterms:W3CDTF">2019-01-25T15:53:48Z</dcterms:created>
  <dcterms:modified xsi:type="dcterms:W3CDTF">2019-02-08T17:42:17Z</dcterms:modified>
</cp:coreProperties>
</file>